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TD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<sst xmlns="http://schemas.openxmlformats.org/spreadsheetml/2006/main" count="432" uniqueCount="282">
  <si>
    <t>Расчет  численности ИТР состава подразделений ВДГО</t>
  </si>
  <si>
    <t>филиал/участок ПАО "Газпром газораспределение Ростов-на-Дону"</t>
  </si>
  <si>
    <t>Ед. измерения</t>
  </si>
  <si>
    <t>Нормативная численность, ед.</t>
  </si>
  <si>
    <t xml:space="preserve">Штатная численность, ед. </t>
  </si>
  <si>
    <t>ИТР БЕЗ ТЕХНИКОВ</t>
  </si>
  <si>
    <t xml:space="preserve">потребность в ИТР </t>
  </si>
  <si>
    <t>Фактическая численность СЛЕСАРЕЙ ЭИ РГО, чел.</t>
  </si>
  <si>
    <t>отклонение численности от норматива</t>
  </si>
  <si>
    <t>Численность слесарей ЭиРГО СВДГО для выполнения плана 2019 года из расчета 5,5 ТО ВДГО (ВКГО) в день</t>
  </si>
  <si>
    <t>План на 2019 год (расчетный)</t>
  </si>
  <si>
    <t>Численность слесарей ЭиРГО СВДГО для выполнения плана 2019 года из расчета 3,5-5,5 ТО ВДГО (ВКГО) в день</t>
  </si>
  <si>
    <t>ПОТРЕБНОСТЬ в рабочих</t>
  </si>
  <si>
    <t>Численность слесарей ЭиРГО СВДГО для выполнения плана 2019 года из расчета 3,5 ТО ВДГО (ВКГО) в день</t>
  </si>
  <si>
    <t>штатной</t>
  </si>
  <si>
    <t>фактической</t>
  </si>
  <si>
    <t>всего</t>
  </si>
  <si>
    <t>в т.ч. мастера</t>
  </si>
  <si>
    <t>в т.ч. техники</t>
  </si>
  <si>
    <t>всего-техники</t>
  </si>
  <si>
    <t>итр без техников-норматив</t>
  </si>
  <si>
    <t>филиал в г. Аксае</t>
  </si>
  <si>
    <t xml:space="preserve">ед. </t>
  </si>
  <si>
    <t>59</t>
  </si>
  <si>
    <t>9</t>
  </si>
  <si>
    <t>4</t>
  </si>
  <si>
    <t>Аксайрайгаз</t>
  </si>
  <si>
    <t>Багаевский ГУ</t>
  </si>
  <si>
    <t>филиал в г. Батайске</t>
  </si>
  <si>
    <t>51,7</t>
  </si>
  <si>
    <t>7</t>
  </si>
  <si>
    <t>Батайскгоргаз</t>
  </si>
  <si>
    <t>филиал в г. Белая Калитва</t>
  </si>
  <si>
    <t>41,16</t>
  </si>
  <si>
    <t>6</t>
  </si>
  <si>
    <t>Белокалитвинскмежрайгаз</t>
  </si>
  <si>
    <t>Тацинский ГУ</t>
  </si>
  <si>
    <t>филиал в ст. Вешенской</t>
  </si>
  <si>
    <t>32</t>
  </si>
  <si>
    <t>2</t>
  </si>
  <si>
    <t>Боковский ГУ</t>
  </si>
  <si>
    <t>Верхнедонской ГУ</t>
  </si>
  <si>
    <t>Советский РГУ</t>
  </si>
  <si>
    <t>Вешенскрайгаз</t>
  </si>
  <si>
    <t>филиал в г. Донецке</t>
  </si>
  <si>
    <t>19,2</t>
  </si>
  <si>
    <t>3</t>
  </si>
  <si>
    <t>Донецкгоргаз</t>
  </si>
  <si>
    <t>филиал в п. Зимовники</t>
  </si>
  <si>
    <t>33,64</t>
  </si>
  <si>
    <t>Зимовникирайгаз</t>
  </si>
  <si>
    <t>Заветинский ГУ</t>
  </si>
  <si>
    <t>Ремонтненский ГУ</t>
  </si>
  <si>
    <t>Дубовский ГУ</t>
  </si>
  <si>
    <t>филиал в г. Зернограде</t>
  </si>
  <si>
    <t>66,62</t>
  </si>
  <si>
    <t>Егорлыкский ГУ</t>
  </si>
  <si>
    <t>Веселовский ГУ</t>
  </si>
  <si>
    <t>Кагальницкий ГУ</t>
  </si>
  <si>
    <t>Целинский ГУ</t>
  </si>
  <si>
    <t>Зерноградмежрайгаз</t>
  </si>
  <si>
    <t>филиал в г. Миллерово</t>
  </si>
  <si>
    <t>64,8</t>
  </si>
  <si>
    <t>12</t>
  </si>
  <si>
    <t>Кашарский ГУ</t>
  </si>
  <si>
    <t>Глубокинский ГУ</t>
  </si>
  <si>
    <t>Чертковский ГУ</t>
  </si>
  <si>
    <t>Тарасовский ГУ</t>
  </si>
  <si>
    <t>Миллеровомежрайгаз</t>
  </si>
  <si>
    <t>филиал в г. Морозовске</t>
  </si>
  <si>
    <t>36,04</t>
  </si>
  <si>
    <t>Милютинский ГУ</t>
  </si>
  <si>
    <t>Морозовскмежрайгаз</t>
  </si>
  <si>
    <t>Обливский ГУ</t>
  </si>
  <si>
    <t>филиал в п. Чалтрь</t>
  </si>
  <si>
    <t>31,9</t>
  </si>
  <si>
    <t>Мясниковрайгаз</t>
  </si>
  <si>
    <t>филиал в г. Новошахтинске</t>
  </si>
  <si>
    <t>18</t>
  </si>
  <si>
    <t>Несветайрайгаз</t>
  </si>
  <si>
    <t>Новошахтинскгоргаз</t>
  </si>
  <si>
    <t>Красносулинский ГУ</t>
  </si>
  <si>
    <t>Зверевский ГУ</t>
  </si>
  <si>
    <t>Гуковогоргаз</t>
  </si>
  <si>
    <t>филиал в п. Орловском</t>
  </si>
  <si>
    <t>26</t>
  </si>
  <si>
    <t>Орловскрайгаз</t>
  </si>
  <si>
    <t>Пролетарский ГУ</t>
  </si>
  <si>
    <t>филиал в г.Сальске</t>
  </si>
  <si>
    <t>69,2</t>
  </si>
  <si>
    <t>8</t>
  </si>
  <si>
    <t>Песчанокопский ГУ</t>
  </si>
  <si>
    <t>Сальскрайгаз</t>
  </si>
  <si>
    <t>филиал в г.Семикаракорске</t>
  </si>
  <si>
    <t>64,81</t>
  </si>
  <si>
    <t>13</t>
  </si>
  <si>
    <t>Константиновский ГУ</t>
  </si>
  <si>
    <t>Мартыновский ГУ</t>
  </si>
  <si>
    <t>Мечетинский ГУ</t>
  </si>
  <si>
    <t>Семикаракорскрайгаз</t>
  </si>
  <si>
    <t>Усть-Донецкий ГУ</t>
  </si>
  <si>
    <t>филиал в г.Азове</t>
  </si>
  <si>
    <t>68,1</t>
  </si>
  <si>
    <t>10</t>
  </si>
  <si>
    <t>Азовмежрайгаз</t>
  </si>
  <si>
    <t>филиал в г.Волгодонске</t>
  </si>
  <si>
    <t>Романовский ГУ</t>
  </si>
  <si>
    <t>Цимлянский РГУ</t>
  </si>
  <si>
    <t>Волгодонскмежрайгаз</t>
  </si>
  <si>
    <t>филиал в г. Новочеркасске</t>
  </si>
  <si>
    <t>Новочеркасскгоргаз</t>
  </si>
  <si>
    <t>филиал в г. Таганроге</t>
  </si>
  <si>
    <t>109,12</t>
  </si>
  <si>
    <t>Куйбышевский РГУ</t>
  </si>
  <si>
    <t>Матвеево-Курганский РГУ</t>
  </si>
  <si>
    <t>Неклиновская РЭС</t>
  </si>
  <si>
    <t>Таганрогмежрайгаз</t>
  </si>
  <si>
    <t>филиал в г. Шахты</t>
  </si>
  <si>
    <t>Шахтымежрайгаз</t>
  </si>
  <si>
    <t>филиал в г. Ростове-на-Дону</t>
  </si>
  <si>
    <t>149,4</t>
  </si>
  <si>
    <t>34</t>
  </si>
  <si>
    <t>ИТОГО</t>
  </si>
  <si>
    <t>Адреса для личного обращения граждан.</t>
  </si>
  <si>
    <t>Телефоны</t>
  </si>
  <si>
    <t>Электронная почта</t>
  </si>
  <si>
    <t>(86352)-4-44-33</t>
  </si>
  <si>
    <t>svdgo.ngg@rostovoblgaz.ru</t>
  </si>
  <si>
    <t>347251, Ростовская обл., Константиновский р-н, г Константиновск, ул Промышленная, 7</t>
  </si>
  <si>
    <t xml:space="preserve">(86393) 2-39-36 </t>
  </si>
  <si>
    <t>konstantinovsk@rostovoblgaz.ru</t>
  </si>
  <si>
    <t>346660, Ростовская, обл., сл. Большая Мартыновка, ул. Кабардино-Балкарская, 76 «а»</t>
  </si>
  <si>
    <t>(86395) 3-03-81</t>
  </si>
  <si>
    <t>martinovsk@rostovoblgaz.ru</t>
  </si>
  <si>
    <t>346630, Ростовская обл., Семикаракорский р-н, г. Семикаракорск, ул. Островского, д. 1</t>
  </si>
  <si>
    <t>(86356) 4-29-15</t>
  </si>
  <si>
    <t>semikarakorsk@rostovoblgaz.ru</t>
  </si>
  <si>
    <t>346550, Ростовская обл., р.п. Усть-Донецкий, ул. Промышленная, 15 «а»</t>
  </si>
  <si>
    <t>(86351) 9-16-32</t>
  </si>
  <si>
    <t>ustdonetsk@rostovoblgaz.ru</t>
  </si>
  <si>
    <t>vdgo.azovgaz@rostovoblgaz.ru</t>
  </si>
  <si>
    <t>(86342) 40-4-13</t>
  </si>
  <si>
    <t>346782, Ростовская область, г. Азов, ул. Измайлова, 69,</t>
  </si>
  <si>
    <t>346782, Ростовская область, г. Новочеркасск, ул. Народная, 66а,</t>
  </si>
  <si>
    <t>346720, Россия, Ростовская область, г.Аксай ул.Гагарина д.27А</t>
  </si>
  <si>
    <t>8 (86350)44600</t>
  </si>
  <si>
    <t>vdgo.aksay@rostovoblgaz.ru</t>
  </si>
  <si>
    <t>346330,Россия,Ростовская область,г.Донецк,ул.Гайдара,8-А</t>
  </si>
  <si>
    <t>(86368) 2-06-00;(86368) 2-29-05</t>
  </si>
  <si>
    <t>donetsk@rostovoblgaz.ru</t>
  </si>
  <si>
    <t>347510, Россия, Ростовская область, п. Орловский, ул. Транспортная 2а</t>
  </si>
  <si>
    <t>orlovsk@rostovoblgaz.ru</t>
  </si>
  <si>
    <t>347544, Россия, Ростовская область,г. Пролетарск, ул. Промышленное шоссе 1д</t>
  </si>
  <si>
    <t>(886374)97308</t>
  </si>
  <si>
    <t>proletarsk@rostovoblgaz.ru</t>
  </si>
  <si>
    <t>346250 Россиия, Ростовская область, Боковский  район, ст. Боковская, пер. комсомольский 1</t>
  </si>
  <si>
    <t xml:space="preserve">(86382) 3-13-46 </t>
  </si>
  <si>
    <t>bokovsk@rostovoblgaz.ru</t>
  </si>
  <si>
    <t>346170 Россия, Ростовская область, Верхнедонской район, станица Казанская, улица Транспортная, дом 4</t>
  </si>
  <si>
    <t>(86364)31-1-71; (86364)31-0-04</t>
  </si>
  <si>
    <t>verhnedonsk@rostovoblgaz.ru</t>
  </si>
  <si>
    <t>347180 Россиия, Ростовская область, Советский район, ст. Советская, ул. 33 Гвардейская 2</t>
  </si>
  <si>
    <t xml:space="preserve">(86363)  23-1-04 </t>
  </si>
  <si>
    <t>sovetsk@rostovoblgaz.ru</t>
  </si>
  <si>
    <t>346270,Россия, Ростовская область, Шолоховский район, ст. Вешенская  ул. Есенина 53</t>
  </si>
  <si>
    <t>(86353)24-1-79; (86353) 24-5-33</t>
  </si>
  <si>
    <t>veshensk@rostovoblgaz.ru</t>
  </si>
  <si>
    <t>(86349) 2-27-31; (86349) 3-12-06</t>
  </si>
  <si>
    <t>mgs.vdgo@rostovoblgaz.ru    chalt@rostovoblgaz.ru</t>
  </si>
  <si>
    <t>Ростовская область, г. Батайск ,ул.Южная,5</t>
  </si>
  <si>
    <t>bataysk@rostovoblgaz.ru  ,   vdgo.bataysk@rostovoblgaz.ru</t>
  </si>
  <si>
    <t>Ростовская   область  г.  Батайск  ул.М.Горького,172</t>
  </si>
  <si>
    <t>(886354) 2-38-05;  (886354)2-39-74;</t>
  </si>
  <si>
    <t>(886354)5-74-14; (886354)2-32-60; (886354)2-36-11; (886354)2-37-91;</t>
  </si>
  <si>
    <t>346782, Ростовская область, с.Чалтырь,ул. 5-я линия, 14</t>
  </si>
  <si>
    <t>347460, Россия, Ростовская область, п.Зимовники, ул. Круглякова, 121</t>
  </si>
  <si>
    <t>(86376)32787; (86376)33296</t>
  </si>
  <si>
    <t>zimovniki@rostovoblgaz.ru</t>
  </si>
  <si>
    <t>347430, Россия, Ростовская область, с.Заветное, ул. Гвардейская, 13</t>
  </si>
  <si>
    <t>(86378)22104</t>
  </si>
  <si>
    <t>zavetnoe@rostovoblgaz.ru</t>
  </si>
  <si>
    <t>347480, Россия, Ростовская область, с.Ремонтное, пер. Аэродроиный, 26</t>
  </si>
  <si>
    <t>(86379)31604; (86379)31074</t>
  </si>
  <si>
    <t>vdgo.remontnoe@rostovoblgaz.ru</t>
  </si>
  <si>
    <t>347410, Россия, Ростовская область, с.Дубовское, ул. Пушкина, 14 А</t>
  </si>
  <si>
    <t>(86377)20217; (86377)20227</t>
  </si>
  <si>
    <t>dubovsk@rostovoblgaz.ru</t>
  </si>
  <si>
    <t>347351 Россия, Ростовская обасть,Волгодонской р-н,ст.Романовская, пер.Кожанова, 44</t>
  </si>
  <si>
    <t>(86394)7-02-99, (86391)7-00-03</t>
  </si>
  <si>
    <t>rom@vmrg.rostovoblgaz.ru</t>
  </si>
  <si>
    <t>347320, Россия, Ростовская область, г. Цимлянск, ул. Буденного, 1а,</t>
  </si>
  <si>
    <t>(86391) 5-04-24</t>
  </si>
  <si>
    <t>zim_dog@vmrg.rostovoblgaz.ru</t>
  </si>
  <si>
    <t>347360, Россия, Ростовская область, г. Волгодонск, ул. Степная, 57,</t>
  </si>
  <si>
    <t>(8639) 22-38-01,  (8639) 22-79-09, 89381157429</t>
  </si>
  <si>
    <t>vdgo@vmrg.rostovoblgaz.ru</t>
  </si>
  <si>
    <t>347042 Ростовская облсть г.Белая Калитва ул.Калинина 25</t>
  </si>
  <si>
    <t>(86383)2-53-44</t>
  </si>
  <si>
    <t>belokalitvinsk@rostovoblgaz.ru</t>
  </si>
  <si>
    <t>347060 Ростовская область станица Тацинская ул.Калинина 40Б</t>
  </si>
  <si>
    <t>(86397)2-14-46</t>
  </si>
  <si>
    <t>tatsinsk@rostovoblgaz.ru</t>
  </si>
  <si>
    <t>347660 ст-ца Егорлыкская ул. Гагарина 2</t>
  </si>
  <si>
    <t>8(86370)22-9-72</t>
  </si>
  <si>
    <t>vdgo.egorlik@rostovoblgaz.ru</t>
  </si>
  <si>
    <t>347780, п. Вселый, пер. Колхозный 78</t>
  </si>
  <si>
    <t>8(86370)61-4-79</t>
  </si>
  <si>
    <t>ApanasenkoEA@rostovoblgaz.ru</t>
  </si>
  <si>
    <t>347700, ст-ца Кагальницкая ул. Горького 40</t>
  </si>
  <si>
    <t>8(86345)96-1-36</t>
  </si>
  <si>
    <t>BerezovskayaMV@rostovoblgaz.ru</t>
  </si>
  <si>
    <t>347760 п. Целина, 4-я Линия 1Б</t>
  </si>
  <si>
    <t>8(86371)95-0-19</t>
  </si>
  <si>
    <t>Kamenceva.sm.celina@rostovoblgaz.ru</t>
  </si>
  <si>
    <t xml:space="preserve">347740, г. Зерноград ул Мира 26 </t>
  </si>
  <si>
    <t>8(86359)40-8-04</t>
  </si>
  <si>
    <t>vdgo.zernograd@rostovoblgaz.ru&lt;vdgo.zernograd@rostovoblgaz.ru&gt;;</t>
  </si>
  <si>
    <t>346200, Россия, Ростовская область, сл. Кашары, ул. Горная 36</t>
  </si>
  <si>
    <t>(86388) 2-21-60; (86388) 2-14-46</t>
  </si>
  <si>
    <t>Kashary@rostovoblgaz.ru</t>
  </si>
  <si>
    <t>347850, Россия, Ростовская область, п. Глубокий, ул. Подтелкова 3</t>
  </si>
  <si>
    <t>(86365) 9-62-04</t>
  </si>
  <si>
    <t>ads.glubokinskiy@rostovoblgaz.ru</t>
  </si>
  <si>
    <t>346000, Россия, Ростовская область, п. Чертково, ул. Петровского 8</t>
  </si>
  <si>
    <t>(86387) 2-33-82; (86387) 2-10-04</t>
  </si>
  <si>
    <t>chertkovo@rostovoblgaz.ru</t>
  </si>
  <si>
    <t>346050, Россия, Ростовская область, п. Тарасовский, ул. Кирова 22</t>
  </si>
  <si>
    <t>(86386) 3-19-49; (86386) 3-23-96</t>
  </si>
  <si>
    <t>tarasovsk@rostovoblgaz.ru</t>
  </si>
  <si>
    <t>346130, Россия, Ростовская область, г. Миллерово, ул. Промышленная 6 "А"</t>
  </si>
  <si>
    <t>(86385) 2-05-96; (86385) 2-82-65</t>
  </si>
  <si>
    <t>millerovo@rostovoblgaz.ru</t>
  </si>
  <si>
    <t>347210, Россия, Ростовская область, Морозовский район, г. Морозовск, ул. Ворошилова, 217</t>
  </si>
  <si>
    <t>(86384)5-15-53; (86384)5-15-54</t>
  </si>
  <si>
    <t>morozovsk@rostovoblgaz.ru</t>
  </si>
  <si>
    <t>347120, Россия, Ростовская область, Милютинский район, х. Старокузнецов, ул. Хлебная, 4</t>
  </si>
  <si>
    <t>(86389)2-11-58</t>
  </si>
  <si>
    <t>ads.milutinsk@rostovoblgaz.ru</t>
  </si>
  <si>
    <t>347210, Россия, Ростовская область, Морозовский район, г. Морозовск, ул. Энгельса, 1</t>
  </si>
  <si>
    <t>(86384)4-17-48</t>
  </si>
  <si>
    <t>U040032@RostovRegionGaz.ru</t>
  </si>
  <si>
    <t>347141, Россия, Ростовская область, Обливский район, ст. Обливская, ул. Калиманова, 58</t>
  </si>
  <si>
    <t>(86396)2-27-91</t>
  </si>
  <si>
    <t xml:space="preserve"> oblivsk@rostovoblgaz.ru</t>
  </si>
  <si>
    <t>филиал в п. Чалтырь</t>
  </si>
  <si>
    <t>346580, Россия, Ростовская область, сл.Родионово-Несветайская, ул. Бабичева,13А</t>
  </si>
  <si>
    <t xml:space="preserve">    8(86340) 3-14-78</t>
  </si>
  <si>
    <t>nesvetay@rostovoblgaz.ru</t>
  </si>
  <si>
    <t>346907, Россия, Ростовская область, г. Новошахтинск, ул. Ростовская,132</t>
  </si>
  <si>
    <t>8(86369)2-50-14, 2-50-18, 2-50-19</t>
  </si>
  <si>
    <t>novoshahtinsk@rostovoblgaz.ru</t>
  </si>
  <si>
    <t>346350, Россия, Ростовская область, г. Красный Сулин, ул. Куйбышева,60</t>
  </si>
  <si>
    <t xml:space="preserve">    8(86367) 5-31-67</t>
  </si>
  <si>
    <t>krasnosulin@rostovoblgaz.ru</t>
  </si>
  <si>
    <t>346312 Россия, Ростовская область, г. Зверево, ул. Советская,2х</t>
  </si>
  <si>
    <t xml:space="preserve">    8(86355) 4-26-00</t>
  </si>
  <si>
    <t>zverevo@rostovoblgaz.ru</t>
  </si>
  <si>
    <t>347871, Россия, Ростовская область, г. Гуково, ул. Бетонная,15</t>
  </si>
  <si>
    <t xml:space="preserve">    8(86361) 5-54-38</t>
  </si>
  <si>
    <t>gukovo@rostovoblgaz.ru</t>
  </si>
  <si>
    <t>346504,Ростовская обл., г. Шахты, пер.Тюменский, 1 А</t>
  </si>
  <si>
    <t>(88636)22-54-72; (88636)23-75-50;                           8-928-132-66-31; 8-928-132-55-19;         8-928-167-35-12</t>
  </si>
  <si>
    <t>gorgaz@shakht.rostovoblgaz.ru</t>
  </si>
  <si>
    <t>с.Песчанокопское ул.Орджоникидзе, 14</t>
  </si>
  <si>
    <t>(886373) 9-60-02; 8-900-138-37-70</t>
  </si>
  <si>
    <t>peschanokopsk@rostovoblgaz.ru</t>
  </si>
  <si>
    <t>344019 Ростовская область, г. Ростов-на-Дону, пр. Шолохова,14 344091 г.Ростов-на-Дону, ул. Малиновского,14</t>
  </si>
  <si>
    <t>8(863)218-68-07</t>
  </si>
  <si>
    <t>svdgo@rostgorgaz.ru</t>
  </si>
  <si>
    <t>Аксайрайгаз, Багаевка</t>
  </si>
  <si>
    <t>347904, Россия, г. Таганрог, ул. Дзержинского, д. 3</t>
  </si>
  <si>
    <t>(8634)  609-940; 609-962</t>
  </si>
  <si>
    <t>svgo3@rostovoblgaz.ru</t>
  </si>
  <si>
    <t xml:space="preserve">346940, Россия, Ростовская область, с. Куйбышево, ул. Театральная, д.64 </t>
  </si>
  <si>
    <t>(86348) 31-4-04</t>
  </si>
  <si>
    <t>kuibgaz@taggaz.rostovoblgaz.ru</t>
  </si>
  <si>
    <t>346970, Россия, Ростовская область, п.Матвеев Курган, ул. Советская, д. 2,</t>
  </si>
  <si>
    <t>(86341) 3-15-67; (86341) 3-25-33</t>
  </si>
  <si>
    <t>mkgaz2@taggaz.rostovoblgaz.ru</t>
  </si>
  <si>
    <t>346831, Россия, Ростовская область, Неклиновский район, с. Покровское,             ул. Сельхозтехники (ул. СХТ) 17 Б</t>
  </si>
  <si>
    <t>(86347) 2-14-42
(86347) 2-16-89
(86347) 2-09-90
факс (86347) 2 08 16</t>
  </si>
  <si>
    <t xml:space="preserve">neklinovsk@rostovoblgaz.ru
pokgaz1@taggaz.rostovoblgaz.ru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</si>
</sst>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8"/>
      <name val="Arial"/>
      <family val="2"/>
    </font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2" fontId="6" fillId="34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34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1" fontId="6" fillId="35" borderId="0" xfId="0" applyNumberFormat="1" applyFont="1" applyFill="1" applyAlignment="1">
      <alignment horizontal="center" vertical="center"/>
    </xf>
    <xf numFmtId="2" fontId="3" fillId="35" borderId="0" xfId="0" applyNumberFormat="1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7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textRotation="90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 wrapText="1"/>
    </xf>
    <xf numFmtId="2" fontId="8" fillId="37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BCB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0"/>
  <sheetViews>
    <sheetView zoomScalePageLayoutView="0" workbookViewId="0" topLeftCell="A1">
      <selection activeCell="D83" sqref="D83"/>
    </sheetView>
  </sheetViews>
  <sheetFormatPr defaultColWidth="10.66015625" defaultRowHeight="11.25"/>
  <cols>
    <col min="1" max="1" width="4.16015625" style="1" customWidth="1"/>
    <col min="2" max="2" width="40.33203125" style="2" customWidth="1"/>
    <col min="3" max="3" width="6.83203125" style="3" hidden="1" customWidth="1"/>
    <col min="4" max="4" width="11" style="4" customWidth="1"/>
    <col min="5" max="5" width="10.16015625" style="5" hidden="1" customWidth="1"/>
    <col min="6" max="6" width="11" style="6" customWidth="1"/>
    <col min="7" max="7" width="11" style="7" customWidth="1"/>
    <col min="8" max="8" width="11" style="8" customWidth="1"/>
    <col min="9" max="9" width="10.16015625" style="9" hidden="1" customWidth="1"/>
    <col min="10" max="10" width="11" style="8" customWidth="1"/>
    <col min="11" max="11" width="11" style="10" customWidth="1"/>
    <col min="12" max="12" width="10.16015625" style="11" hidden="1" customWidth="1"/>
    <col min="13" max="14" width="10.16015625" style="12" hidden="1" customWidth="1"/>
    <col min="15" max="15" width="15.5" style="11" hidden="1" customWidth="1"/>
    <col min="16" max="16" width="10.16015625" style="11" hidden="1" customWidth="1"/>
    <col min="17" max="17" width="15.5" style="11" hidden="1" customWidth="1"/>
    <col min="18" max="18" width="10.16015625" style="13" hidden="1" customWidth="1"/>
    <col min="19" max="19" width="15.5" style="14" hidden="1" customWidth="1"/>
    <col min="20" max="20" width="10.66015625" style="15" hidden="1" customWidth="1"/>
    <col min="21" max="33" width="10.66015625" style="1" customWidth="1"/>
    <col min="34" max="16384" width="10.66015625" style="16" customWidth="1"/>
  </cols>
  <sheetData>
    <row r="1" spans="2:20" s="17" customFormat="1" ht="14.2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s="17" customFormat="1" ht="31.5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s="18" customFormat="1" ht="17.25" customHeight="1">
      <c r="B3" s="88" t="s">
        <v>1</v>
      </c>
      <c r="C3" s="88" t="s">
        <v>2</v>
      </c>
      <c r="D3" s="89" t="s">
        <v>3</v>
      </c>
      <c r="E3" s="89"/>
      <c r="F3" s="89" t="s">
        <v>4</v>
      </c>
      <c r="G3" s="89"/>
      <c r="H3" s="89"/>
      <c r="I3" s="89"/>
      <c r="J3" s="90" t="s">
        <v>5</v>
      </c>
      <c r="K3" s="91" t="s">
        <v>6</v>
      </c>
      <c r="L3" s="92" t="s">
        <v>7</v>
      </c>
      <c r="M3" s="93" t="s">
        <v>8</v>
      </c>
      <c r="N3" s="93"/>
      <c r="O3" s="92" t="s">
        <v>9</v>
      </c>
      <c r="P3" s="92" t="s">
        <v>10</v>
      </c>
      <c r="Q3" s="92" t="s">
        <v>11</v>
      </c>
      <c r="R3" s="94" t="s">
        <v>12</v>
      </c>
      <c r="S3" s="95" t="s">
        <v>13</v>
      </c>
      <c r="T3" s="96" t="s">
        <v>12</v>
      </c>
    </row>
    <row r="4" spans="2:20" s="18" customFormat="1" ht="17.25" customHeight="1">
      <c r="B4" s="88"/>
      <c r="C4" s="88"/>
      <c r="D4" s="89"/>
      <c r="E4" s="89"/>
      <c r="F4" s="89"/>
      <c r="G4" s="89"/>
      <c r="H4" s="89"/>
      <c r="I4" s="89"/>
      <c r="J4" s="90"/>
      <c r="K4" s="91"/>
      <c r="L4" s="92"/>
      <c r="M4" s="93"/>
      <c r="N4" s="93"/>
      <c r="O4" s="92"/>
      <c r="P4" s="92"/>
      <c r="Q4" s="92"/>
      <c r="R4" s="94"/>
      <c r="S4" s="95"/>
      <c r="T4" s="96"/>
    </row>
    <row r="5" spans="2:20" s="18" customFormat="1" ht="17.25" customHeight="1">
      <c r="B5" s="88"/>
      <c r="C5" s="88"/>
      <c r="D5" s="89"/>
      <c r="E5" s="89"/>
      <c r="F5" s="89"/>
      <c r="G5" s="89"/>
      <c r="H5" s="89"/>
      <c r="I5" s="89"/>
      <c r="J5" s="90"/>
      <c r="K5" s="91"/>
      <c r="L5" s="92"/>
      <c r="M5" s="93"/>
      <c r="N5" s="93"/>
      <c r="O5" s="92"/>
      <c r="P5" s="92"/>
      <c r="Q5" s="92"/>
      <c r="R5" s="94"/>
      <c r="S5" s="95"/>
      <c r="T5" s="96"/>
    </row>
    <row r="6" spans="2:20" s="18" customFormat="1" ht="17.25" customHeight="1">
      <c r="B6" s="88"/>
      <c r="C6" s="88"/>
      <c r="D6" s="89"/>
      <c r="E6" s="89"/>
      <c r="F6" s="89"/>
      <c r="G6" s="89"/>
      <c r="H6" s="89"/>
      <c r="I6" s="89"/>
      <c r="J6" s="90"/>
      <c r="K6" s="91"/>
      <c r="L6" s="92"/>
      <c r="M6" s="93"/>
      <c r="N6" s="93"/>
      <c r="O6" s="92"/>
      <c r="P6" s="92"/>
      <c r="Q6" s="92"/>
      <c r="R6" s="94"/>
      <c r="S6" s="95"/>
      <c r="T6" s="96"/>
    </row>
    <row r="7" spans="2:20" s="20" customFormat="1" ht="17.25" customHeight="1">
      <c r="B7" s="88"/>
      <c r="C7" s="88"/>
      <c r="D7" s="89"/>
      <c r="E7" s="89"/>
      <c r="F7" s="89"/>
      <c r="G7" s="89"/>
      <c r="H7" s="89"/>
      <c r="I7" s="89"/>
      <c r="J7" s="90"/>
      <c r="K7" s="91"/>
      <c r="L7" s="92"/>
      <c r="M7" s="93" t="s">
        <v>14</v>
      </c>
      <c r="N7" s="93" t="s">
        <v>15</v>
      </c>
      <c r="O7" s="92"/>
      <c r="P7" s="92"/>
      <c r="Q7" s="92"/>
      <c r="R7" s="94"/>
      <c r="S7" s="95"/>
      <c r="T7" s="96"/>
    </row>
    <row r="8" spans="2:20" s="20" customFormat="1" ht="17.25" customHeight="1">
      <c r="B8" s="88"/>
      <c r="C8" s="88"/>
      <c r="D8" s="89"/>
      <c r="E8" s="89"/>
      <c r="F8" s="89"/>
      <c r="G8" s="89"/>
      <c r="H8" s="89"/>
      <c r="I8" s="89"/>
      <c r="J8" s="90"/>
      <c r="K8" s="91"/>
      <c r="L8" s="92"/>
      <c r="M8" s="93"/>
      <c r="N8" s="93"/>
      <c r="O8" s="92"/>
      <c r="P8" s="92"/>
      <c r="Q8" s="92"/>
      <c r="R8" s="94"/>
      <c r="S8" s="95"/>
      <c r="T8" s="96"/>
    </row>
    <row r="9" spans="2:20" s="20" customFormat="1" ht="17.25" customHeight="1">
      <c r="B9" s="88"/>
      <c r="C9" s="19"/>
      <c r="D9" s="89"/>
      <c r="E9" s="89"/>
      <c r="F9" s="21" t="s">
        <v>16</v>
      </c>
      <c r="G9" s="21" t="s">
        <v>17</v>
      </c>
      <c r="H9" s="21" t="s">
        <v>18</v>
      </c>
      <c r="I9" s="21"/>
      <c r="J9" s="21" t="s">
        <v>19</v>
      </c>
      <c r="K9" s="21" t="s">
        <v>20</v>
      </c>
      <c r="L9" s="22"/>
      <c r="M9" s="23"/>
      <c r="N9" s="23"/>
      <c r="O9" s="22"/>
      <c r="P9" s="22"/>
      <c r="Q9" s="22"/>
      <c r="R9" s="24"/>
      <c r="S9" s="22"/>
      <c r="T9" s="24"/>
    </row>
    <row r="10" spans="2:20" s="25" customFormat="1" ht="12.75" customHeight="1">
      <c r="B10" s="19" t="s">
        <v>21</v>
      </c>
      <c r="C10" s="26" t="s">
        <v>22</v>
      </c>
      <c r="D10" s="27">
        <v>2</v>
      </c>
      <c r="E10" s="28" t="s">
        <v>23</v>
      </c>
      <c r="F10" s="29" t="s">
        <v>24</v>
      </c>
      <c r="G10" s="19" t="s">
        <v>25</v>
      </c>
      <c r="H10" s="30">
        <v>4</v>
      </c>
      <c r="I10" s="31">
        <v>38</v>
      </c>
      <c r="J10" s="30">
        <f>F10-H10</f>
        <v>5</v>
      </c>
      <c r="K10" s="32">
        <f>J10-D10</f>
        <v>3</v>
      </c>
      <c r="L10" s="33">
        <v>24</v>
      </c>
      <c r="M10" s="34">
        <f>I10-E10</f>
        <v>-21</v>
      </c>
      <c r="N10" s="34">
        <f>L10-E10</f>
        <v>-35</v>
      </c>
      <c r="O10" s="33">
        <f>P10/247/5.5</f>
        <v>31.07692307692308</v>
      </c>
      <c r="P10" s="33">
        <v>42218</v>
      </c>
      <c r="Q10" s="33">
        <v>42</v>
      </c>
      <c r="R10" s="35">
        <f>Q10-E10</f>
        <v>-17</v>
      </c>
      <c r="S10" s="36">
        <f>P10/247/3.5</f>
        <v>48.83516483516484</v>
      </c>
      <c r="T10" s="36">
        <f>S10-E10</f>
        <v>-10.16483516483516</v>
      </c>
    </row>
    <row r="11" spans="1:33" s="45" customFormat="1" ht="8.25" customHeight="1">
      <c r="A11" s="37"/>
      <c r="B11" s="38" t="s">
        <v>26</v>
      </c>
      <c r="C11" s="38" t="s">
        <v>22</v>
      </c>
      <c r="D11" s="39">
        <v>1</v>
      </c>
      <c r="E11" s="40"/>
      <c r="F11" s="41"/>
      <c r="G11" s="42"/>
      <c r="H11" s="32"/>
      <c r="I11" s="43"/>
      <c r="J11" s="32"/>
      <c r="K11" s="32"/>
      <c r="L11" s="44"/>
      <c r="M11" s="34"/>
      <c r="N11" s="34"/>
      <c r="O11" s="44"/>
      <c r="P11" s="44"/>
      <c r="Q11" s="33"/>
      <c r="R11" s="35"/>
      <c r="S11" s="36"/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s="45" customFormat="1" ht="8.25" customHeight="1">
      <c r="A12" s="37"/>
      <c r="B12" s="38" t="s">
        <v>27</v>
      </c>
      <c r="C12" s="38" t="s">
        <v>22</v>
      </c>
      <c r="D12" s="39">
        <v>1</v>
      </c>
      <c r="E12" s="40"/>
      <c r="F12" s="41"/>
      <c r="G12" s="42"/>
      <c r="H12" s="32"/>
      <c r="I12" s="43"/>
      <c r="J12" s="32"/>
      <c r="K12" s="32"/>
      <c r="L12" s="44"/>
      <c r="M12" s="34"/>
      <c r="N12" s="34"/>
      <c r="O12" s="44"/>
      <c r="P12" s="44"/>
      <c r="Q12" s="33"/>
      <c r="R12" s="35"/>
      <c r="S12" s="36"/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1:33" s="49" customFormat="1" ht="12.75" customHeight="1">
      <c r="A13" s="46"/>
      <c r="B13" s="19" t="s">
        <v>28</v>
      </c>
      <c r="C13" s="26" t="s">
        <v>22</v>
      </c>
      <c r="D13" s="27">
        <v>3</v>
      </c>
      <c r="E13" s="47" t="s">
        <v>29</v>
      </c>
      <c r="F13" s="29" t="s">
        <v>30</v>
      </c>
      <c r="G13" s="19">
        <v>3</v>
      </c>
      <c r="H13" s="30">
        <v>2</v>
      </c>
      <c r="I13" s="31">
        <v>42</v>
      </c>
      <c r="J13" s="30">
        <f>F13-H13</f>
        <v>5</v>
      </c>
      <c r="K13" s="32">
        <f>J13-D13</f>
        <v>2</v>
      </c>
      <c r="L13" s="48">
        <v>39</v>
      </c>
      <c r="M13" s="34">
        <f>I13-E13</f>
        <v>-9.700000000000003</v>
      </c>
      <c r="N13" s="34">
        <f>L13-E13</f>
        <v>-12.700000000000003</v>
      </c>
      <c r="O13" s="48">
        <f>P13/247/5.5</f>
        <v>31.688627162311374</v>
      </c>
      <c r="P13" s="48">
        <v>43049</v>
      </c>
      <c r="Q13" s="33">
        <v>45</v>
      </c>
      <c r="R13" s="35">
        <f>Q13-E13</f>
        <v>-6.700000000000003</v>
      </c>
      <c r="S13" s="36">
        <f>P13/247/3.5</f>
        <v>49.796414112203585</v>
      </c>
      <c r="T13" s="36">
        <f>S13-E13</f>
        <v>-1.9035858877964174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</row>
    <row r="14" spans="1:33" s="45" customFormat="1" ht="8.25" customHeight="1">
      <c r="A14" s="37"/>
      <c r="B14" s="38" t="s">
        <v>31</v>
      </c>
      <c r="C14" s="38" t="s">
        <v>22</v>
      </c>
      <c r="D14" s="39">
        <v>3</v>
      </c>
      <c r="E14" s="50"/>
      <c r="F14" s="41"/>
      <c r="G14" s="42"/>
      <c r="H14" s="32"/>
      <c r="I14" s="43"/>
      <c r="J14" s="32"/>
      <c r="K14" s="32"/>
      <c r="L14" s="51"/>
      <c r="M14" s="34"/>
      <c r="N14" s="34"/>
      <c r="O14" s="51"/>
      <c r="P14" s="51"/>
      <c r="Q14" s="33"/>
      <c r="R14" s="35"/>
      <c r="S14" s="36"/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49" customFormat="1" ht="12.75" customHeight="1">
      <c r="A15" s="46"/>
      <c r="B15" s="19" t="s">
        <v>32</v>
      </c>
      <c r="C15" s="26" t="s">
        <v>22</v>
      </c>
      <c r="D15" s="27">
        <v>4</v>
      </c>
      <c r="E15" s="47" t="s">
        <v>33</v>
      </c>
      <c r="F15" s="29" t="s">
        <v>34</v>
      </c>
      <c r="G15" s="19">
        <v>2</v>
      </c>
      <c r="H15" s="30">
        <v>3</v>
      </c>
      <c r="I15" s="31">
        <v>40</v>
      </c>
      <c r="J15" s="30">
        <f>F15-H15</f>
        <v>3</v>
      </c>
      <c r="K15" s="32">
        <f>J15-D15</f>
        <v>-1</v>
      </c>
      <c r="L15" s="48">
        <v>37</v>
      </c>
      <c r="M15" s="34">
        <f>I15-E15</f>
        <v>-1.1599999999999966</v>
      </c>
      <c r="N15" s="34">
        <f>L15-E15</f>
        <v>-4.159999999999997</v>
      </c>
      <c r="O15" s="48">
        <f>P15/247/5.5</f>
        <v>23.622377622377623</v>
      </c>
      <c r="P15" s="48">
        <v>32091</v>
      </c>
      <c r="Q15" s="33">
        <v>32</v>
      </c>
      <c r="R15" s="35">
        <f>Q15-E15</f>
        <v>-9.159999999999997</v>
      </c>
      <c r="S15" s="36">
        <f>P15/247/3.5</f>
        <v>37.120879120879124</v>
      </c>
      <c r="T15" s="36">
        <f>S15-E15</f>
        <v>-4.039120879120873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s="45" customFormat="1" ht="8.25" customHeight="1">
      <c r="A16" s="37"/>
      <c r="B16" s="38" t="s">
        <v>35</v>
      </c>
      <c r="C16" s="38" t="s">
        <v>22</v>
      </c>
      <c r="D16" s="39">
        <v>3</v>
      </c>
      <c r="E16" s="50"/>
      <c r="F16" s="41"/>
      <c r="G16" s="42"/>
      <c r="H16" s="32"/>
      <c r="I16" s="43"/>
      <c r="J16" s="32"/>
      <c r="K16" s="32"/>
      <c r="L16" s="51"/>
      <c r="M16" s="34"/>
      <c r="N16" s="34"/>
      <c r="O16" s="51"/>
      <c r="P16" s="51"/>
      <c r="Q16" s="33"/>
      <c r="R16" s="35"/>
      <c r="S16" s="36"/>
      <c r="T16" s="36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s="45" customFormat="1" ht="8.25" customHeight="1">
      <c r="A17" s="37"/>
      <c r="B17" s="38" t="s">
        <v>36</v>
      </c>
      <c r="C17" s="38" t="s">
        <v>22</v>
      </c>
      <c r="D17" s="39">
        <v>1</v>
      </c>
      <c r="E17" s="50"/>
      <c r="F17" s="41"/>
      <c r="G17" s="42"/>
      <c r="H17" s="32"/>
      <c r="I17" s="43"/>
      <c r="J17" s="32"/>
      <c r="K17" s="32"/>
      <c r="L17" s="51"/>
      <c r="M17" s="34"/>
      <c r="N17" s="34"/>
      <c r="O17" s="51"/>
      <c r="P17" s="51"/>
      <c r="Q17" s="33"/>
      <c r="R17" s="35"/>
      <c r="S17" s="36"/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s="49" customFormat="1" ht="12.75" customHeight="1">
      <c r="A18" s="46"/>
      <c r="B18" s="19" t="s">
        <v>37</v>
      </c>
      <c r="C18" s="26" t="s">
        <v>22</v>
      </c>
      <c r="D18" s="27">
        <v>4</v>
      </c>
      <c r="E18" s="47" t="s">
        <v>38</v>
      </c>
      <c r="F18" s="29" t="s">
        <v>39</v>
      </c>
      <c r="G18" s="19">
        <v>1</v>
      </c>
      <c r="H18" s="30">
        <v>0</v>
      </c>
      <c r="I18" s="31">
        <v>27</v>
      </c>
      <c r="J18" s="30">
        <f>F18-H18</f>
        <v>2</v>
      </c>
      <c r="K18" s="32">
        <f>J18-D18</f>
        <v>-2</v>
      </c>
      <c r="L18" s="48">
        <v>23</v>
      </c>
      <c r="M18" s="34">
        <f>I18-E18</f>
        <v>-5</v>
      </c>
      <c r="N18" s="34">
        <f>L18-E18</f>
        <v>-9</v>
      </c>
      <c r="O18" s="48">
        <f>P18/247/5.5</f>
        <v>12.77511961722488</v>
      </c>
      <c r="P18" s="48">
        <v>17355</v>
      </c>
      <c r="Q18" s="33">
        <v>20</v>
      </c>
      <c r="R18" s="35">
        <f>Q18-E18</f>
        <v>-12</v>
      </c>
      <c r="S18" s="36">
        <f>P18/247/3.5</f>
        <v>20.07518796992481</v>
      </c>
      <c r="T18" s="36">
        <f>S18-E18</f>
        <v>-11.924812030075191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s="45" customFormat="1" ht="8.25" customHeight="1">
      <c r="A19" s="37"/>
      <c r="B19" s="38" t="s">
        <v>40</v>
      </c>
      <c r="C19" s="38" t="s">
        <v>22</v>
      </c>
      <c r="D19" s="39">
        <v>1</v>
      </c>
      <c r="E19" s="50"/>
      <c r="F19" s="41"/>
      <c r="G19" s="42"/>
      <c r="H19" s="32"/>
      <c r="I19" s="43"/>
      <c r="J19" s="32"/>
      <c r="K19" s="32"/>
      <c r="L19" s="51"/>
      <c r="M19" s="34"/>
      <c r="N19" s="34"/>
      <c r="O19" s="51"/>
      <c r="P19" s="51"/>
      <c r="Q19" s="33"/>
      <c r="R19" s="35"/>
      <c r="S19" s="36"/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s="45" customFormat="1" ht="8.25" customHeight="1">
      <c r="A20" s="37"/>
      <c r="B20" s="38" t="s">
        <v>41</v>
      </c>
      <c r="C20" s="38" t="s">
        <v>22</v>
      </c>
      <c r="D20" s="39">
        <v>1</v>
      </c>
      <c r="E20" s="50"/>
      <c r="F20" s="41"/>
      <c r="G20" s="42"/>
      <c r="H20" s="32"/>
      <c r="I20" s="43"/>
      <c r="J20" s="32"/>
      <c r="K20" s="32"/>
      <c r="L20" s="51"/>
      <c r="M20" s="34"/>
      <c r="N20" s="34"/>
      <c r="O20" s="51"/>
      <c r="P20" s="51"/>
      <c r="Q20" s="33"/>
      <c r="R20" s="35"/>
      <c r="S20" s="36"/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s="45" customFormat="1" ht="8.25" customHeight="1">
      <c r="A21" s="37"/>
      <c r="B21" s="38" t="s">
        <v>42</v>
      </c>
      <c r="C21" s="38" t="s">
        <v>22</v>
      </c>
      <c r="D21" s="39">
        <v>1</v>
      </c>
      <c r="E21" s="50"/>
      <c r="F21" s="41"/>
      <c r="G21" s="42"/>
      <c r="H21" s="32"/>
      <c r="I21" s="43"/>
      <c r="J21" s="32"/>
      <c r="K21" s="32"/>
      <c r="L21" s="51"/>
      <c r="M21" s="34"/>
      <c r="N21" s="34"/>
      <c r="O21" s="51"/>
      <c r="P21" s="51"/>
      <c r="Q21" s="33"/>
      <c r="R21" s="35"/>
      <c r="S21" s="36"/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s="45" customFormat="1" ht="8.25" customHeight="1">
      <c r="A22" s="37"/>
      <c r="B22" s="38" t="s">
        <v>43</v>
      </c>
      <c r="C22" s="38" t="s">
        <v>22</v>
      </c>
      <c r="D22" s="39">
        <v>1</v>
      </c>
      <c r="E22" s="50"/>
      <c r="F22" s="41"/>
      <c r="G22" s="42"/>
      <c r="H22" s="32"/>
      <c r="I22" s="43"/>
      <c r="J22" s="32"/>
      <c r="K22" s="32"/>
      <c r="L22" s="51"/>
      <c r="M22" s="34"/>
      <c r="N22" s="34"/>
      <c r="O22" s="51"/>
      <c r="P22" s="51"/>
      <c r="Q22" s="33"/>
      <c r="R22" s="35"/>
      <c r="S22" s="36"/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3" s="49" customFormat="1" ht="12.75" customHeight="1">
      <c r="A23" s="46"/>
      <c r="B23" s="19" t="s">
        <v>44</v>
      </c>
      <c r="C23" s="26" t="s">
        <v>22</v>
      </c>
      <c r="D23" s="27">
        <v>1</v>
      </c>
      <c r="E23" s="47" t="s">
        <v>45</v>
      </c>
      <c r="F23" s="52" t="s">
        <v>46</v>
      </c>
      <c r="G23" s="19">
        <v>1</v>
      </c>
      <c r="H23" s="30">
        <v>2</v>
      </c>
      <c r="I23" s="31">
        <v>17</v>
      </c>
      <c r="J23" s="30">
        <f>F23-H23</f>
        <v>1</v>
      </c>
      <c r="K23" s="32">
        <f>J23-D23</f>
        <v>0</v>
      </c>
      <c r="L23" s="48">
        <v>14</v>
      </c>
      <c r="M23" s="34">
        <f>I23-E23</f>
        <v>-2.1999999999999993</v>
      </c>
      <c r="N23" s="34">
        <f>L23-E23</f>
        <v>-5.199999999999999</v>
      </c>
      <c r="O23" s="48">
        <f>P23/247/5.5</f>
        <v>10.31947000368053</v>
      </c>
      <c r="P23" s="48">
        <v>14019</v>
      </c>
      <c r="Q23" s="33">
        <v>12</v>
      </c>
      <c r="R23" s="35">
        <f>Q23-E23</f>
        <v>-7.199999999999999</v>
      </c>
      <c r="S23" s="36">
        <f>P23/247/3.5</f>
        <v>16.21631000578369</v>
      </c>
      <c r="T23" s="36">
        <f>S23-E23</f>
        <v>-2.9836899942163093</v>
      </c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s="45" customFormat="1" ht="8.25" customHeight="1">
      <c r="A24" s="37"/>
      <c r="B24" s="38" t="s">
        <v>47</v>
      </c>
      <c r="C24" s="38" t="s">
        <v>22</v>
      </c>
      <c r="D24" s="39">
        <v>1</v>
      </c>
      <c r="E24" s="50"/>
      <c r="F24" s="53"/>
      <c r="G24" s="42"/>
      <c r="H24" s="32"/>
      <c r="I24" s="43"/>
      <c r="J24" s="32"/>
      <c r="K24" s="32"/>
      <c r="L24" s="51"/>
      <c r="M24" s="34"/>
      <c r="N24" s="34"/>
      <c r="O24" s="51"/>
      <c r="P24" s="51"/>
      <c r="Q24" s="33"/>
      <c r="R24" s="35"/>
      <c r="S24" s="36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s="49" customFormat="1" ht="12.75" customHeight="1">
      <c r="A25" s="46"/>
      <c r="B25" s="19" t="s">
        <v>48</v>
      </c>
      <c r="C25" s="26" t="s">
        <v>22</v>
      </c>
      <c r="D25" s="27">
        <v>4</v>
      </c>
      <c r="E25" s="47" t="s">
        <v>49</v>
      </c>
      <c r="F25" s="52" t="s">
        <v>25</v>
      </c>
      <c r="G25" s="19">
        <v>2</v>
      </c>
      <c r="H25" s="30">
        <v>2</v>
      </c>
      <c r="I25" s="31">
        <v>24</v>
      </c>
      <c r="J25" s="30">
        <f>F25-H25</f>
        <v>2</v>
      </c>
      <c r="K25" s="32">
        <f>J25-D25</f>
        <v>-2</v>
      </c>
      <c r="L25" s="48">
        <v>22</v>
      </c>
      <c r="M25" s="34">
        <f>I25-E25</f>
        <v>-9.64</v>
      </c>
      <c r="N25" s="34">
        <f>L25-E25</f>
        <v>-11.64</v>
      </c>
      <c r="O25" s="48">
        <f>P25/247/5.5</f>
        <v>12.41001104158999</v>
      </c>
      <c r="P25" s="48">
        <v>16859</v>
      </c>
      <c r="Q25" s="33">
        <v>14</v>
      </c>
      <c r="R25" s="35">
        <f>Q25-E25</f>
        <v>-19.64</v>
      </c>
      <c r="S25" s="36">
        <f>P25/247/3.5</f>
        <v>19.501445922498554</v>
      </c>
      <c r="T25" s="36">
        <f>S25-E25</f>
        <v>-14.138554077501446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s="45" customFormat="1" ht="8.25" customHeight="1">
      <c r="A26" s="37"/>
      <c r="B26" s="38" t="s">
        <v>50</v>
      </c>
      <c r="C26" s="38" t="s">
        <v>22</v>
      </c>
      <c r="D26" s="39">
        <v>1</v>
      </c>
      <c r="E26" s="50"/>
      <c r="F26" s="53"/>
      <c r="G26" s="42"/>
      <c r="H26" s="32"/>
      <c r="I26" s="43"/>
      <c r="J26" s="32"/>
      <c r="K26" s="32"/>
      <c r="L26" s="51"/>
      <c r="M26" s="34"/>
      <c r="N26" s="34"/>
      <c r="O26" s="51"/>
      <c r="P26" s="51"/>
      <c r="Q26" s="33"/>
      <c r="R26" s="35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s="45" customFormat="1" ht="8.25" customHeight="1">
      <c r="A27" s="37"/>
      <c r="B27" s="38" t="s">
        <v>51</v>
      </c>
      <c r="C27" s="38" t="s">
        <v>22</v>
      </c>
      <c r="D27" s="39">
        <v>1</v>
      </c>
      <c r="E27" s="50"/>
      <c r="F27" s="53"/>
      <c r="G27" s="42"/>
      <c r="H27" s="32"/>
      <c r="I27" s="43"/>
      <c r="J27" s="32"/>
      <c r="K27" s="32"/>
      <c r="L27" s="51"/>
      <c r="M27" s="34"/>
      <c r="N27" s="34"/>
      <c r="O27" s="51"/>
      <c r="P27" s="51"/>
      <c r="Q27" s="33"/>
      <c r="R27" s="35"/>
      <c r="S27" s="36"/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s="45" customFormat="1" ht="8.25" customHeight="1">
      <c r="A28" s="37"/>
      <c r="B28" s="38" t="s">
        <v>52</v>
      </c>
      <c r="C28" s="38" t="s">
        <v>22</v>
      </c>
      <c r="D28" s="39">
        <v>1</v>
      </c>
      <c r="E28" s="50"/>
      <c r="F28" s="53"/>
      <c r="G28" s="42"/>
      <c r="H28" s="32"/>
      <c r="I28" s="43"/>
      <c r="J28" s="32"/>
      <c r="K28" s="32"/>
      <c r="L28" s="51"/>
      <c r="M28" s="34"/>
      <c r="N28" s="34"/>
      <c r="O28" s="51"/>
      <c r="P28" s="51"/>
      <c r="Q28" s="33"/>
      <c r="R28" s="35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45" customFormat="1" ht="8.25" customHeight="1">
      <c r="A29" s="37"/>
      <c r="B29" s="38" t="s">
        <v>53</v>
      </c>
      <c r="C29" s="38" t="s">
        <v>22</v>
      </c>
      <c r="D29" s="39">
        <v>1</v>
      </c>
      <c r="E29" s="50"/>
      <c r="F29" s="53"/>
      <c r="G29" s="42"/>
      <c r="H29" s="32"/>
      <c r="I29" s="43"/>
      <c r="J29" s="32"/>
      <c r="K29" s="32"/>
      <c r="L29" s="51"/>
      <c r="M29" s="34"/>
      <c r="N29" s="34"/>
      <c r="O29" s="51"/>
      <c r="P29" s="51"/>
      <c r="Q29" s="33"/>
      <c r="R29" s="35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s="49" customFormat="1" ht="12.75" customHeight="1">
      <c r="A30" s="46"/>
      <c r="B30" s="19" t="s">
        <v>54</v>
      </c>
      <c r="C30" s="26" t="s">
        <v>22</v>
      </c>
      <c r="D30" s="27">
        <v>5</v>
      </c>
      <c r="E30" s="47" t="s">
        <v>55</v>
      </c>
      <c r="F30" s="52" t="s">
        <v>24</v>
      </c>
      <c r="G30" s="19">
        <v>8</v>
      </c>
      <c r="H30" s="30">
        <v>6</v>
      </c>
      <c r="I30" s="31">
        <v>72.5</v>
      </c>
      <c r="J30" s="30">
        <f>F30-H30</f>
        <v>3</v>
      </c>
      <c r="K30" s="32">
        <f>J30-D30</f>
        <v>-2</v>
      </c>
      <c r="L30" s="48">
        <v>52</v>
      </c>
      <c r="M30" s="34">
        <f>I30-E30</f>
        <v>5.8799999999999955</v>
      </c>
      <c r="N30" s="34">
        <f>L30-E30</f>
        <v>-14.620000000000005</v>
      </c>
      <c r="O30" s="48">
        <f>P30/247/5.5</f>
        <v>38.20022083179978</v>
      </c>
      <c r="P30" s="48">
        <v>51895</v>
      </c>
      <c r="Q30" s="33">
        <v>60</v>
      </c>
      <c r="R30" s="35">
        <f>Q30-E30</f>
        <v>-6.6200000000000045</v>
      </c>
      <c r="S30" s="36">
        <f>P30/247/3.5</f>
        <v>60.02891844997108</v>
      </c>
      <c r="T30" s="36">
        <f>S30-E30</f>
        <v>-6.591081550028925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s="45" customFormat="1" ht="7.5" customHeight="1">
      <c r="A31" s="37"/>
      <c r="B31" s="38" t="s">
        <v>56</v>
      </c>
      <c r="C31" s="38" t="s">
        <v>22</v>
      </c>
      <c r="D31" s="39">
        <v>1</v>
      </c>
      <c r="E31" s="50"/>
      <c r="F31" s="53"/>
      <c r="G31" s="42"/>
      <c r="H31" s="32"/>
      <c r="I31" s="43"/>
      <c r="J31" s="32"/>
      <c r="K31" s="32"/>
      <c r="L31" s="51"/>
      <c r="M31" s="34"/>
      <c r="N31" s="34"/>
      <c r="O31" s="51"/>
      <c r="P31" s="51"/>
      <c r="Q31" s="33"/>
      <c r="R31" s="35"/>
      <c r="S31" s="36"/>
      <c r="T31" s="36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1:33" s="45" customFormat="1" ht="7.5" customHeight="1">
      <c r="A32" s="37"/>
      <c r="B32" s="38" t="s">
        <v>57</v>
      </c>
      <c r="C32" s="38" t="s">
        <v>22</v>
      </c>
      <c r="D32" s="39">
        <v>1</v>
      </c>
      <c r="E32" s="50"/>
      <c r="F32" s="53"/>
      <c r="G32" s="42"/>
      <c r="H32" s="32"/>
      <c r="I32" s="43"/>
      <c r="J32" s="32"/>
      <c r="K32" s="32"/>
      <c r="L32" s="51"/>
      <c r="M32" s="34"/>
      <c r="N32" s="34"/>
      <c r="O32" s="51"/>
      <c r="P32" s="51"/>
      <c r="Q32" s="33"/>
      <c r="R32" s="35"/>
      <c r="S32" s="36"/>
      <c r="T32" s="36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s="45" customFormat="1" ht="7.5" customHeight="1">
      <c r="A33" s="37"/>
      <c r="B33" s="38" t="s">
        <v>58</v>
      </c>
      <c r="C33" s="38" t="s">
        <v>22</v>
      </c>
      <c r="D33" s="39">
        <v>1</v>
      </c>
      <c r="E33" s="50"/>
      <c r="F33" s="53"/>
      <c r="G33" s="42"/>
      <c r="H33" s="32"/>
      <c r="I33" s="43"/>
      <c r="J33" s="32"/>
      <c r="K33" s="32"/>
      <c r="L33" s="51"/>
      <c r="M33" s="34"/>
      <c r="N33" s="34"/>
      <c r="O33" s="51"/>
      <c r="P33" s="51"/>
      <c r="Q33" s="33"/>
      <c r="R33" s="35"/>
      <c r="S33" s="36"/>
      <c r="T33" s="36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s="45" customFormat="1" ht="7.5" customHeight="1">
      <c r="A34" s="37"/>
      <c r="B34" s="38" t="s">
        <v>59</v>
      </c>
      <c r="C34" s="38" t="s">
        <v>22</v>
      </c>
      <c r="D34" s="39">
        <v>1</v>
      </c>
      <c r="E34" s="50"/>
      <c r="F34" s="53"/>
      <c r="G34" s="42"/>
      <c r="H34" s="32"/>
      <c r="I34" s="43"/>
      <c r="J34" s="32"/>
      <c r="K34" s="32"/>
      <c r="L34" s="51"/>
      <c r="M34" s="34"/>
      <c r="N34" s="34"/>
      <c r="O34" s="51"/>
      <c r="P34" s="51"/>
      <c r="Q34" s="33"/>
      <c r="R34" s="35"/>
      <c r="S34" s="36"/>
      <c r="T34" s="36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s="45" customFormat="1" ht="7.5" customHeight="1">
      <c r="A35" s="37"/>
      <c r="B35" s="38" t="s">
        <v>60</v>
      </c>
      <c r="C35" s="38" t="s">
        <v>22</v>
      </c>
      <c r="D35" s="39">
        <v>1</v>
      </c>
      <c r="E35" s="50"/>
      <c r="F35" s="53"/>
      <c r="G35" s="42"/>
      <c r="H35" s="32"/>
      <c r="I35" s="43"/>
      <c r="J35" s="32"/>
      <c r="K35" s="32"/>
      <c r="L35" s="51"/>
      <c r="M35" s="34"/>
      <c r="N35" s="34"/>
      <c r="O35" s="51"/>
      <c r="P35" s="51"/>
      <c r="Q35" s="33"/>
      <c r="R35" s="35"/>
      <c r="S35" s="36"/>
      <c r="T35" s="36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1:33" s="49" customFormat="1" ht="12.75" customHeight="1">
      <c r="A36" s="46"/>
      <c r="B36" s="19" t="s">
        <v>61</v>
      </c>
      <c r="C36" s="26" t="s">
        <v>22</v>
      </c>
      <c r="D36" s="27">
        <v>5</v>
      </c>
      <c r="E36" s="47" t="s">
        <v>62</v>
      </c>
      <c r="F36" s="52" t="s">
        <v>63</v>
      </c>
      <c r="G36" s="19">
        <v>5</v>
      </c>
      <c r="H36" s="30">
        <v>4</v>
      </c>
      <c r="I36" s="31">
        <v>51</v>
      </c>
      <c r="J36" s="30">
        <f>F36-H36</f>
        <v>8</v>
      </c>
      <c r="K36" s="32">
        <f>J36-D36</f>
        <v>3</v>
      </c>
      <c r="L36" s="48">
        <v>36</v>
      </c>
      <c r="M36" s="34">
        <f>I36-E36</f>
        <v>-13.799999999999997</v>
      </c>
      <c r="N36" s="34">
        <f>L36-E36</f>
        <v>-28.799999999999997</v>
      </c>
      <c r="O36" s="48">
        <f>P36/247/5.5</f>
        <v>23.31174089068826</v>
      </c>
      <c r="P36" s="48">
        <v>31669</v>
      </c>
      <c r="Q36" s="33">
        <v>35</v>
      </c>
      <c r="R36" s="35">
        <f>Q36-E36</f>
        <v>-29.799999999999997</v>
      </c>
      <c r="S36" s="36">
        <f>P36/247/3.5</f>
        <v>36.632735685367265</v>
      </c>
      <c r="T36" s="36">
        <f>S36-E36</f>
        <v>-28.16726431463273</v>
      </c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 s="45" customFormat="1" ht="7.5" customHeight="1">
      <c r="A37" s="37"/>
      <c r="B37" s="54" t="s">
        <v>64</v>
      </c>
      <c r="C37" s="38" t="s">
        <v>22</v>
      </c>
      <c r="D37" s="39">
        <v>1</v>
      </c>
      <c r="E37" s="50"/>
      <c r="F37" s="53"/>
      <c r="G37" s="42"/>
      <c r="H37" s="32"/>
      <c r="I37" s="43"/>
      <c r="J37" s="32"/>
      <c r="K37" s="32"/>
      <c r="L37" s="51"/>
      <c r="M37" s="34"/>
      <c r="N37" s="34"/>
      <c r="O37" s="51"/>
      <c r="P37" s="51"/>
      <c r="Q37" s="33"/>
      <c r="R37" s="35"/>
      <c r="S37" s="36"/>
      <c r="T37" s="36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1:33" s="45" customFormat="1" ht="7.5" customHeight="1">
      <c r="A38" s="37"/>
      <c r="B38" s="54" t="s">
        <v>65</v>
      </c>
      <c r="C38" s="38" t="s">
        <v>22</v>
      </c>
      <c r="D38" s="39">
        <v>1</v>
      </c>
      <c r="E38" s="50"/>
      <c r="F38" s="53"/>
      <c r="G38" s="42"/>
      <c r="H38" s="32"/>
      <c r="I38" s="43"/>
      <c r="J38" s="32"/>
      <c r="K38" s="32"/>
      <c r="L38" s="51"/>
      <c r="M38" s="34"/>
      <c r="N38" s="34"/>
      <c r="O38" s="51"/>
      <c r="P38" s="51"/>
      <c r="Q38" s="33"/>
      <c r="R38" s="35"/>
      <c r="S38" s="36"/>
      <c r="T38" s="36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3" s="45" customFormat="1" ht="7.5" customHeight="1">
      <c r="A39" s="37"/>
      <c r="B39" s="54" t="s">
        <v>66</v>
      </c>
      <c r="C39" s="38"/>
      <c r="D39" s="39">
        <v>1</v>
      </c>
      <c r="E39" s="50"/>
      <c r="F39" s="53"/>
      <c r="G39" s="42"/>
      <c r="H39" s="32"/>
      <c r="I39" s="43"/>
      <c r="J39" s="32"/>
      <c r="K39" s="32"/>
      <c r="L39" s="51"/>
      <c r="M39" s="34"/>
      <c r="N39" s="34"/>
      <c r="O39" s="51"/>
      <c r="P39" s="51"/>
      <c r="Q39" s="33"/>
      <c r="R39" s="35"/>
      <c r="S39" s="36"/>
      <c r="T39" s="36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s="45" customFormat="1" ht="7.5" customHeight="1">
      <c r="A40" s="37"/>
      <c r="B40" s="54" t="s">
        <v>67</v>
      </c>
      <c r="C40" s="38"/>
      <c r="D40" s="39">
        <v>1</v>
      </c>
      <c r="E40" s="50"/>
      <c r="F40" s="53"/>
      <c r="G40" s="42"/>
      <c r="H40" s="32"/>
      <c r="I40" s="43"/>
      <c r="J40" s="32"/>
      <c r="K40" s="32"/>
      <c r="L40" s="51"/>
      <c r="M40" s="34"/>
      <c r="N40" s="34"/>
      <c r="O40" s="51"/>
      <c r="P40" s="51"/>
      <c r="Q40" s="33"/>
      <c r="R40" s="35"/>
      <c r="S40" s="36"/>
      <c r="T40" s="36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s="45" customFormat="1" ht="7.5" customHeight="1">
      <c r="A41" s="37"/>
      <c r="B41" s="54" t="s">
        <v>68</v>
      </c>
      <c r="C41" s="38" t="s">
        <v>22</v>
      </c>
      <c r="D41" s="39">
        <v>1</v>
      </c>
      <c r="E41" s="50"/>
      <c r="F41" s="53"/>
      <c r="G41" s="42"/>
      <c r="H41" s="32"/>
      <c r="I41" s="43"/>
      <c r="J41" s="32"/>
      <c r="K41" s="32"/>
      <c r="L41" s="51"/>
      <c r="M41" s="34"/>
      <c r="N41" s="34"/>
      <c r="O41" s="51"/>
      <c r="P41" s="51"/>
      <c r="Q41" s="33"/>
      <c r="R41" s="35"/>
      <c r="S41" s="36"/>
      <c r="T41" s="36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s="49" customFormat="1" ht="12.75" customHeight="1">
      <c r="A42" s="46"/>
      <c r="B42" s="19" t="s">
        <v>69</v>
      </c>
      <c r="C42" s="26" t="s">
        <v>22</v>
      </c>
      <c r="D42" s="27">
        <v>3</v>
      </c>
      <c r="E42" s="47" t="s">
        <v>70</v>
      </c>
      <c r="F42" s="52" t="s">
        <v>25</v>
      </c>
      <c r="G42" s="19">
        <v>2</v>
      </c>
      <c r="H42" s="30">
        <v>2</v>
      </c>
      <c r="I42" s="31">
        <v>25</v>
      </c>
      <c r="J42" s="30">
        <f>F42-H42</f>
        <v>2</v>
      </c>
      <c r="K42" s="32">
        <f>J42-D42</f>
        <v>-1</v>
      </c>
      <c r="L42" s="48">
        <v>17</v>
      </c>
      <c r="M42" s="34">
        <f>I42-E42</f>
        <v>-11.04</v>
      </c>
      <c r="N42" s="34">
        <f>L42-E42</f>
        <v>-19.04</v>
      </c>
      <c r="O42" s="48">
        <f>P42/247/5.5</f>
        <v>12.91866028708134</v>
      </c>
      <c r="P42" s="48">
        <v>17550</v>
      </c>
      <c r="Q42" s="33">
        <v>20</v>
      </c>
      <c r="R42" s="35">
        <f>Q42-E42</f>
        <v>-16.04</v>
      </c>
      <c r="S42" s="36">
        <f>P42/247/3.5</f>
        <v>20.30075187969925</v>
      </c>
      <c r="T42" s="36">
        <f>S42-E42</f>
        <v>-15.73924812030075</v>
      </c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s="45" customFormat="1" ht="7.5" customHeight="1">
      <c r="A43" s="37"/>
      <c r="B43" s="38" t="s">
        <v>71</v>
      </c>
      <c r="C43" s="38" t="s">
        <v>22</v>
      </c>
      <c r="D43" s="39">
        <v>1</v>
      </c>
      <c r="E43" s="50"/>
      <c r="F43" s="53"/>
      <c r="G43" s="42"/>
      <c r="H43" s="32"/>
      <c r="I43" s="43"/>
      <c r="J43" s="32"/>
      <c r="K43" s="32"/>
      <c r="L43" s="51"/>
      <c r="M43" s="34"/>
      <c r="N43" s="34"/>
      <c r="O43" s="51"/>
      <c r="P43" s="51"/>
      <c r="Q43" s="33"/>
      <c r="R43" s="35"/>
      <c r="S43" s="36"/>
      <c r="T43" s="36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s="45" customFormat="1" ht="7.5" customHeight="1">
      <c r="A44" s="37"/>
      <c r="B44" s="38" t="s">
        <v>72</v>
      </c>
      <c r="C44" s="38" t="s">
        <v>22</v>
      </c>
      <c r="D44" s="39">
        <v>1</v>
      </c>
      <c r="E44" s="50"/>
      <c r="F44" s="53"/>
      <c r="G44" s="42"/>
      <c r="H44" s="32"/>
      <c r="I44" s="43"/>
      <c r="J44" s="32"/>
      <c r="K44" s="32"/>
      <c r="L44" s="51"/>
      <c r="M44" s="34"/>
      <c r="N44" s="34"/>
      <c r="O44" s="51"/>
      <c r="P44" s="51"/>
      <c r="Q44" s="33"/>
      <c r="R44" s="35"/>
      <c r="S44" s="36"/>
      <c r="T44" s="36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45" customFormat="1" ht="7.5" customHeight="1">
      <c r="A45" s="37"/>
      <c r="B45" s="38" t="s">
        <v>73</v>
      </c>
      <c r="C45" s="38" t="s">
        <v>22</v>
      </c>
      <c r="D45" s="39">
        <v>1</v>
      </c>
      <c r="E45" s="50"/>
      <c r="F45" s="53"/>
      <c r="G45" s="42"/>
      <c r="H45" s="32"/>
      <c r="I45" s="43"/>
      <c r="J45" s="32"/>
      <c r="K45" s="32"/>
      <c r="L45" s="51"/>
      <c r="M45" s="34"/>
      <c r="N45" s="34"/>
      <c r="O45" s="51"/>
      <c r="P45" s="51"/>
      <c r="Q45" s="33"/>
      <c r="R45" s="35"/>
      <c r="S45" s="36"/>
      <c r="T45" s="36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s="49" customFormat="1" ht="12.75" customHeight="1">
      <c r="A46" s="46"/>
      <c r="B46" s="19" t="s">
        <v>74</v>
      </c>
      <c r="C46" s="26" t="s">
        <v>22</v>
      </c>
      <c r="D46" s="27">
        <v>1</v>
      </c>
      <c r="E46" s="47" t="s">
        <v>75</v>
      </c>
      <c r="F46" s="55">
        <v>4</v>
      </c>
      <c r="G46" s="19">
        <v>1</v>
      </c>
      <c r="H46" s="30">
        <v>2</v>
      </c>
      <c r="I46" s="31">
        <v>20.5</v>
      </c>
      <c r="J46" s="30">
        <f>F46-H46</f>
        <v>2</v>
      </c>
      <c r="K46" s="32">
        <f>J46-D46</f>
        <v>1</v>
      </c>
      <c r="L46" s="48">
        <v>20</v>
      </c>
      <c r="M46" s="34">
        <f>I46-E46</f>
        <v>-11.399999999999999</v>
      </c>
      <c r="N46" s="34">
        <f>L46-E46</f>
        <v>-11.899999999999999</v>
      </c>
      <c r="O46" s="48">
        <f>P46/247/5.5</f>
        <v>11.626794258373206</v>
      </c>
      <c r="P46" s="48">
        <v>15795</v>
      </c>
      <c r="Q46" s="33">
        <v>19</v>
      </c>
      <c r="R46" s="35">
        <f>Q46-E46</f>
        <v>-12.899999999999999</v>
      </c>
      <c r="S46" s="36">
        <f>P46/247/3.5</f>
        <v>18.270676691729324</v>
      </c>
      <c r="T46" s="36">
        <f>S46-E46</f>
        <v>-13.629323308270674</v>
      </c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s="45" customFormat="1" ht="7.5" customHeight="1">
      <c r="A47" s="37"/>
      <c r="B47" s="38" t="s">
        <v>76</v>
      </c>
      <c r="C47" s="38" t="s">
        <v>22</v>
      </c>
      <c r="D47" s="39">
        <v>1</v>
      </c>
      <c r="E47" s="50"/>
      <c r="F47" s="56"/>
      <c r="G47" s="42"/>
      <c r="H47" s="32"/>
      <c r="I47" s="43"/>
      <c r="J47" s="32"/>
      <c r="K47" s="32"/>
      <c r="L47" s="51"/>
      <c r="M47" s="34"/>
      <c r="N47" s="34"/>
      <c r="O47" s="51"/>
      <c r="P47" s="51"/>
      <c r="Q47" s="33"/>
      <c r="R47" s="35"/>
      <c r="S47" s="36"/>
      <c r="T47" s="36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s="49" customFormat="1" ht="12.75" customHeight="1">
      <c r="A48" s="46"/>
      <c r="B48" s="19" t="s">
        <v>77</v>
      </c>
      <c r="C48" s="26" t="s">
        <v>22</v>
      </c>
      <c r="D48" s="27">
        <v>7</v>
      </c>
      <c r="E48" s="47">
        <v>128</v>
      </c>
      <c r="F48" s="52" t="s">
        <v>78</v>
      </c>
      <c r="G48" s="19">
        <v>2</v>
      </c>
      <c r="H48" s="30">
        <v>10</v>
      </c>
      <c r="I48" s="31">
        <v>81</v>
      </c>
      <c r="J48" s="30">
        <f>F48-H48</f>
        <v>8</v>
      </c>
      <c r="K48" s="32">
        <f>J48-D48</f>
        <v>1</v>
      </c>
      <c r="L48" s="48">
        <v>60</v>
      </c>
      <c r="M48" s="34">
        <f>I48-E48</f>
        <v>-47</v>
      </c>
      <c r="N48" s="34">
        <f>L48-E48</f>
        <v>-68</v>
      </c>
      <c r="O48" s="48">
        <f>P48/247/5.5</f>
        <v>57.718807508281195</v>
      </c>
      <c r="P48" s="48">
        <v>78411</v>
      </c>
      <c r="Q48" s="33">
        <v>77</v>
      </c>
      <c r="R48" s="35">
        <f>Q48-E48</f>
        <v>-51</v>
      </c>
      <c r="S48" s="36">
        <f>P48/247/3.5</f>
        <v>90.70098322729902</v>
      </c>
      <c r="T48" s="36">
        <f>S48-E48</f>
        <v>-37.29901677270098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s="45" customFormat="1" ht="7.5" customHeight="1">
      <c r="A49" s="37"/>
      <c r="B49" s="38" t="s">
        <v>79</v>
      </c>
      <c r="C49" s="38" t="s">
        <v>22</v>
      </c>
      <c r="D49" s="39">
        <v>1</v>
      </c>
      <c r="E49" s="50"/>
      <c r="F49" s="53"/>
      <c r="G49" s="42"/>
      <c r="H49" s="32"/>
      <c r="I49" s="43"/>
      <c r="J49" s="32"/>
      <c r="K49" s="32"/>
      <c r="L49" s="51"/>
      <c r="M49" s="34"/>
      <c r="N49" s="34"/>
      <c r="O49" s="51"/>
      <c r="P49" s="51"/>
      <c r="Q49" s="33"/>
      <c r="R49" s="35"/>
      <c r="S49" s="36"/>
      <c r="T49" s="36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s="45" customFormat="1" ht="7.5" customHeight="1">
      <c r="A50" s="37"/>
      <c r="B50" s="38" t="s">
        <v>80</v>
      </c>
      <c r="C50" s="38" t="s">
        <v>22</v>
      </c>
      <c r="D50" s="39">
        <v>1</v>
      </c>
      <c r="E50" s="50"/>
      <c r="F50" s="53"/>
      <c r="G50" s="42"/>
      <c r="H50" s="32"/>
      <c r="I50" s="43"/>
      <c r="J50" s="32"/>
      <c r="K50" s="32"/>
      <c r="L50" s="51"/>
      <c r="M50" s="34"/>
      <c r="N50" s="34"/>
      <c r="O50" s="51"/>
      <c r="P50" s="51"/>
      <c r="Q50" s="33"/>
      <c r="R50" s="35"/>
      <c r="S50" s="36"/>
      <c r="T50" s="36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s="45" customFormat="1" ht="7.5" customHeight="1">
      <c r="A51" s="37"/>
      <c r="B51" s="38" t="s">
        <v>81</v>
      </c>
      <c r="C51" s="38" t="s">
        <v>22</v>
      </c>
      <c r="D51" s="39">
        <v>1</v>
      </c>
      <c r="E51" s="50"/>
      <c r="F51" s="53"/>
      <c r="G51" s="42"/>
      <c r="H51" s="32"/>
      <c r="I51" s="43"/>
      <c r="J51" s="32"/>
      <c r="K51" s="32"/>
      <c r="L51" s="51"/>
      <c r="M51" s="34"/>
      <c r="N51" s="34"/>
      <c r="O51" s="51"/>
      <c r="P51" s="51"/>
      <c r="Q51" s="33"/>
      <c r="R51" s="35"/>
      <c r="S51" s="36"/>
      <c r="T51" s="36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s="45" customFormat="1" ht="7.5" customHeight="1">
      <c r="A52" s="37"/>
      <c r="B52" s="38" t="s">
        <v>82</v>
      </c>
      <c r="C52" s="38" t="s">
        <v>22</v>
      </c>
      <c r="D52" s="39">
        <v>1</v>
      </c>
      <c r="E52" s="50"/>
      <c r="F52" s="53"/>
      <c r="G52" s="42"/>
      <c r="H52" s="32"/>
      <c r="I52" s="43"/>
      <c r="J52" s="32"/>
      <c r="K52" s="32"/>
      <c r="L52" s="51"/>
      <c r="M52" s="34"/>
      <c r="N52" s="34"/>
      <c r="O52" s="51"/>
      <c r="P52" s="51"/>
      <c r="Q52" s="33"/>
      <c r="R52" s="35"/>
      <c r="S52" s="36"/>
      <c r="T52" s="36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s="45" customFormat="1" ht="7.5" customHeight="1">
      <c r="A53" s="37"/>
      <c r="B53" s="38" t="s">
        <v>83</v>
      </c>
      <c r="C53" s="38" t="s">
        <v>22</v>
      </c>
      <c r="D53" s="39">
        <v>1</v>
      </c>
      <c r="E53" s="50"/>
      <c r="F53" s="53"/>
      <c r="G53" s="42"/>
      <c r="H53" s="32"/>
      <c r="I53" s="43"/>
      <c r="J53" s="32"/>
      <c r="K53" s="32"/>
      <c r="L53" s="51"/>
      <c r="M53" s="34"/>
      <c r="N53" s="34"/>
      <c r="O53" s="51"/>
      <c r="P53" s="51"/>
      <c r="Q53" s="33"/>
      <c r="R53" s="35"/>
      <c r="S53" s="36"/>
      <c r="T53" s="36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s="49" customFormat="1" ht="12.75" customHeight="1">
      <c r="A54" s="46"/>
      <c r="B54" s="19" t="s">
        <v>84</v>
      </c>
      <c r="C54" s="26" t="s">
        <v>22</v>
      </c>
      <c r="D54" s="27">
        <v>2</v>
      </c>
      <c r="E54" s="47" t="s">
        <v>85</v>
      </c>
      <c r="F54" s="52" t="s">
        <v>25</v>
      </c>
      <c r="G54" s="19">
        <v>2</v>
      </c>
      <c r="H54" s="30">
        <v>2</v>
      </c>
      <c r="I54" s="31">
        <v>26</v>
      </c>
      <c r="J54" s="30">
        <f>F54-H54</f>
        <v>2</v>
      </c>
      <c r="K54" s="32">
        <f>J54-D54</f>
        <v>0</v>
      </c>
      <c r="L54" s="48">
        <v>23</v>
      </c>
      <c r="M54" s="34">
        <f>I54-E54</f>
        <v>0</v>
      </c>
      <c r="N54" s="34">
        <f>L54-E54</f>
        <v>-3</v>
      </c>
      <c r="O54" s="48">
        <f>P54/247/5.5</f>
        <v>11.771807140228193</v>
      </c>
      <c r="P54" s="48">
        <v>15992</v>
      </c>
      <c r="Q54" s="33">
        <v>16</v>
      </c>
      <c r="R54" s="35">
        <f>Q54-E54</f>
        <v>-10</v>
      </c>
      <c r="S54" s="36">
        <f>P54/247/3.5</f>
        <v>18.498554077501446</v>
      </c>
      <c r="T54" s="36">
        <f>S54-E54</f>
        <v>-7.501445922498554</v>
      </c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s="45" customFormat="1" ht="7.5" customHeight="1">
      <c r="A55" s="37"/>
      <c r="B55" s="38" t="s">
        <v>86</v>
      </c>
      <c r="C55" s="38" t="s">
        <v>22</v>
      </c>
      <c r="D55" s="39">
        <v>1</v>
      </c>
      <c r="E55" s="50"/>
      <c r="F55" s="53"/>
      <c r="G55" s="42"/>
      <c r="H55" s="32"/>
      <c r="I55" s="43"/>
      <c r="J55" s="32"/>
      <c r="K55" s="32"/>
      <c r="L55" s="51"/>
      <c r="M55" s="34"/>
      <c r="N55" s="34"/>
      <c r="O55" s="51"/>
      <c r="P55" s="51"/>
      <c r="Q55" s="33"/>
      <c r="R55" s="35"/>
      <c r="S55" s="36"/>
      <c r="T55" s="36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s="45" customFormat="1" ht="7.5" customHeight="1">
      <c r="A56" s="37"/>
      <c r="B56" s="38" t="s">
        <v>87</v>
      </c>
      <c r="C56" s="38" t="s">
        <v>22</v>
      </c>
      <c r="D56" s="39">
        <v>1</v>
      </c>
      <c r="E56" s="50"/>
      <c r="F56" s="53"/>
      <c r="G56" s="42"/>
      <c r="H56" s="32"/>
      <c r="I56" s="43"/>
      <c r="J56" s="32"/>
      <c r="K56" s="32"/>
      <c r="L56" s="51"/>
      <c r="M56" s="34"/>
      <c r="N56" s="34"/>
      <c r="O56" s="51"/>
      <c r="P56" s="51"/>
      <c r="Q56" s="33"/>
      <c r="R56" s="35"/>
      <c r="S56" s="36"/>
      <c r="T56" s="36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s="49" customFormat="1" ht="12.75" customHeight="1">
      <c r="A57" s="46"/>
      <c r="B57" s="19" t="s">
        <v>88</v>
      </c>
      <c r="C57" s="26" t="s">
        <v>22</v>
      </c>
      <c r="D57" s="27">
        <v>4</v>
      </c>
      <c r="E57" s="47" t="s">
        <v>89</v>
      </c>
      <c r="F57" s="52" t="s">
        <v>90</v>
      </c>
      <c r="G57" s="19">
        <v>4</v>
      </c>
      <c r="H57" s="30">
        <v>4</v>
      </c>
      <c r="I57" s="31">
        <v>59</v>
      </c>
      <c r="J57" s="30">
        <f>F57-H57</f>
        <v>4</v>
      </c>
      <c r="K57" s="32">
        <f>J57-D57</f>
        <v>0</v>
      </c>
      <c r="L57" s="48">
        <v>44</v>
      </c>
      <c r="M57" s="34">
        <f>I57-E57</f>
        <v>-10.200000000000003</v>
      </c>
      <c r="N57" s="34">
        <f>L57-E57</f>
        <v>-25.200000000000003</v>
      </c>
      <c r="O57" s="48">
        <f>P57/247/5.5</f>
        <v>29.6900993743099</v>
      </c>
      <c r="P57" s="48">
        <v>40334</v>
      </c>
      <c r="Q57" s="33">
        <v>46</v>
      </c>
      <c r="R57" s="35">
        <f>Q57-E57</f>
        <v>-23.200000000000003</v>
      </c>
      <c r="S57" s="36">
        <f>P57/247/3.5</f>
        <v>46.65587044534413</v>
      </c>
      <c r="T57" s="36">
        <f>S57-E57</f>
        <v>-22.544129554655875</v>
      </c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s="45" customFormat="1" ht="7.5" customHeight="1">
      <c r="A58" s="37"/>
      <c r="B58" s="38" t="s">
        <v>91</v>
      </c>
      <c r="C58" s="38" t="s">
        <v>22</v>
      </c>
      <c r="D58" s="39">
        <v>1</v>
      </c>
      <c r="E58" s="50"/>
      <c r="F58" s="53"/>
      <c r="G58" s="42"/>
      <c r="H58" s="32"/>
      <c r="I58" s="43"/>
      <c r="J58" s="32"/>
      <c r="K58" s="32"/>
      <c r="L58" s="51"/>
      <c r="M58" s="34"/>
      <c r="N58" s="34"/>
      <c r="O58" s="51"/>
      <c r="P58" s="51"/>
      <c r="Q58" s="33"/>
      <c r="R58" s="35"/>
      <c r="S58" s="36"/>
      <c r="T58" s="36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s="45" customFormat="1" ht="7.5" customHeight="1">
      <c r="A59" s="37"/>
      <c r="B59" s="38" t="s">
        <v>92</v>
      </c>
      <c r="C59" s="38" t="s">
        <v>22</v>
      </c>
      <c r="D59" s="39">
        <v>3</v>
      </c>
      <c r="E59" s="50"/>
      <c r="F59" s="53"/>
      <c r="G59" s="42"/>
      <c r="H59" s="32"/>
      <c r="I59" s="43"/>
      <c r="J59" s="32"/>
      <c r="K59" s="32"/>
      <c r="L59" s="51"/>
      <c r="M59" s="34"/>
      <c r="N59" s="34"/>
      <c r="O59" s="51"/>
      <c r="P59" s="51"/>
      <c r="Q59" s="33"/>
      <c r="R59" s="35"/>
      <c r="S59" s="36"/>
      <c r="T59" s="36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s="49" customFormat="1" ht="12.75" customHeight="1">
      <c r="A60" s="46"/>
      <c r="B60" s="19" t="s">
        <v>93</v>
      </c>
      <c r="C60" s="26" t="s">
        <v>22</v>
      </c>
      <c r="D60" s="27">
        <v>5</v>
      </c>
      <c r="E60" s="47" t="s">
        <v>94</v>
      </c>
      <c r="F60" s="52" t="s">
        <v>95</v>
      </c>
      <c r="G60" s="19">
        <v>5</v>
      </c>
      <c r="H60" s="30">
        <v>5</v>
      </c>
      <c r="I60" s="31">
        <v>39</v>
      </c>
      <c r="J60" s="30">
        <f>F60-H60</f>
        <v>8</v>
      </c>
      <c r="K60" s="32">
        <f>J60-D60</f>
        <v>3</v>
      </c>
      <c r="L60" s="48">
        <v>28</v>
      </c>
      <c r="M60" s="34">
        <f>I60-E60</f>
        <v>-25.810000000000002</v>
      </c>
      <c r="N60" s="34">
        <f>L60-E60</f>
        <v>-36.81</v>
      </c>
      <c r="O60" s="48">
        <f>P60/247/5.5</f>
        <v>28.42546926757453</v>
      </c>
      <c r="P60" s="48">
        <v>38616</v>
      </c>
      <c r="Q60" s="33">
        <v>43</v>
      </c>
      <c r="R60" s="35">
        <f>Q60-E60</f>
        <v>-21.810000000000002</v>
      </c>
      <c r="S60" s="36">
        <f>P60/247/3.5</f>
        <v>44.6685945633314</v>
      </c>
      <c r="T60" s="36">
        <f>S60-E60</f>
        <v>-20.1414054366686</v>
      </c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s="45" customFormat="1" ht="7.5" customHeight="1">
      <c r="A61" s="37"/>
      <c r="B61" s="38" t="s">
        <v>96</v>
      </c>
      <c r="C61" s="38" t="s">
        <v>22</v>
      </c>
      <c r="D61" s="39">
        <v>1</v>
      </c>
      <c r="E61" s="50"/>
      <c r="F61" s="53"/>
      <c r="G61" s="42"/>
      <c r="H61" s="32"/>
      <c r="I61" s="43"/>
      <c r="J61" s="32"/>
      <c r="K61" s="32"/>
      <c r="L61" s="51"/>
      <c r="M61" s="34"/>
      <c r="N61" s="34"/>
      <c r="O61" s="51"/>
      <c r="P61" s="51"/>
      <c r="Q61" s="33"/>
      <c r="R61" s="35"/>
      <c r="S61" s="36"/>
      <c r="T61" s="36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s="45" customFormat="1" ht="7.5" customHeight="1">
      <c r="A62" s="37"/>
      <c r="B62" s="38" t="s">
        <v>97</v>
      </c>
      <c r="C62" s="38" t="s">
        <v>22</v>
      </c>
      <c r="D62" s="39">
        <v>1</v>
      </c>
      <c r="E62" s="50"/>
      <c r="F62" s="53"/>
      <c r="G62" s="42"/>
      <c r="H62" s="32"/>
      <c r="I62" s="43"/>
      <c r="J62" s="32"/>
      <c r="K62" s="32"/>
      <c r="L62" s="51"/>
      <c r="M62" s="34"/>
      <c r="N62" s="34"/>
      <c r="O62" s="51"/>
      <c r="P62" s="51"/>
      <c r="Q62" s="33"/>
      <c r="R62" s="35"/>
      <c r="S62" s="36"/>
      <c r="T62" s="36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s="45" customFormat="1" ht="7.5" customHeight="1">
      <c r="A63" s="37"/>
      <c r="B63" s="38" t="s">
        <v>98</v>
      </c>
      <c r="C63" s="38" t="s">
        <v>22</v>
      </c>
      <c r="D63" s="39">
        <v>1</v>
      </c>
      <c r="E63" s="50"/>
      <c r="F63" s="53"/>
      <c r="G63" s="42"/>
      <c r="H63" s="32"/>
      <c r="I63" s="43"/>
      <c r="J63" s="32"/>
      <c r="K63" s="32"/>
      <c r="L63" s="51"/>
      <c r="M63" s="34"/>
      <c r="N63" s="34"/>
      <c r="O63" s="51"/>
      <c r="P63" s="51"/>
      <c r="Q63" s="33"/>
      <c r="R63" s="35"/>
      <c r="S63" s="36"/>
      <c r="T63" s="36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s="45" customFormat="1" ht="7.5" customHeight="1">
      <c r="A64" s="37"/>
      <c r="B64" s="38" t="s">
        <v>99</v>
      </c>
      <c r="C64" s="38" t="s">
        <v>22</v>
      </c>
      <c r="D64" s="39">
        <v>1</v>
      </c>
      <c r="E64" s="50"/>
      <c r="F64" s="53"/>
      <c r="G64" s="42"/>
      <c r="H64" s="32"/>
      <c r="I64" s="43"/>
      <c r="J64" s="32"/>
      <c r="K64" s="32"/>
      <c r="L64" s="51"/>
      <c r="M64" s="34"/>
      <c r="N64" s="34"/>
      <c r="O64" s="51"/>
      <c r="P64" s="51"/>
      <c r="Q64" s="33"/>
      <c r="R64" s="35"/>
      <c r="S64" s="36"/>
      <c r="T64" s="36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s="45" customFormat="1" ht="7.5" customHeight="1">
      <c r="A65" s="37"/>
      <c r="B65" s="38" t="s">
        <v>100</v>
      </c>
      <c r="C65" s="38" t="s">
        <v>22</v>
      </c>
      <c r="D65" s="39">
        <v>1</v>
      </c>
      <c r="E65" s="50"/>
      <c r="F65" s="53"/>
      <c r="G65" s="42"/>
      <c r="H65" s="32"/>
      <c r="I65" s="43"/>
      <c r="J65" s="32"/>
      <c r="K65" s="32"/>
      <c r="L65" s="51"/>
      <c r="M65" s="34"/>
      <c r="N65" s="34"/>
      <c r="O65" s="51"/>
      <c r="P65" s="51"/>
      <c r="Q65" s="33"/>
      <c r="R65" s="35"/>
      <c r="S65" s="36"/>
      <c r="T65" s="36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s="49" customFormat="1" ht="12.75" customHeight="1">
      <c r="A66" s="46"/>
      <c r="B66" s="19" t="s">
        <v>101</v>
      </c>
      <c r="C66" s="26" t="s">
        <v>22</v>
      </c>
      <c r="D66" s="27">
        <v>3</v>
      </c>
      <c r="E66" s="47" t="s">
        <v>102</v>
      </c>
      <c r="F66" s="52" t="s">
        <v>103</v>
      </c>
      <c r="G66" s="19">
        <v>5</v>
      </c>
      <c r="H66" s="30">
        <v>3</v>
      </c>
      <c r="I66" s="31">
        <v>39</v>
      </c>
      <c r="J66" s="30">
        <f>F66-H66</f>
        <v>7</v>
      </c>
      <c r="K66" s="32">
        <f>J66-D66</f>
        <v>4</v>
      </c>
      <c r="L66" s="48">
        <v>30</v>
      </c>
      <c r="M66" s="34">
        <f>I66-E66</f>
        <v>-29.099999999999994</v>
      </c>
      <c r="N66" s="34">
        <f>L66-E66</f>
        <v>-38.099999999999994</v>
      </c>
      <c r="O66" s="48">
        <f>P66/247/5.5</f>
        <v>32.56900993743099</v>
      </c>
      <c r="P66" s="48">
        <v>44245</v>
      </c>
      <c r="Q66" s="33">
        <v>45</v>
      </c>
      <c r="R66" s="35">
        <f>Q66-E66</f>
        <v>-23.099999999999994</v>
      </c>
      <c r="S66" s="36">
        <f>P66/247/3.5</f>
        <v>51.179872758820125</v>
      </c>
      <c r="T66" s="36">
        <f>S66-E66</f>
        <v>-16.92012724117987</v>
      </c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1:33" s="45" customFormat="1" ht="7.5" customHeight="1">
      <c r="A67" s="37"/>
      <c r="B67" s="38" t="s">
        <v>104</v>
      </c>
      <c r="C67" s="38" t="s">
        <v>22</v>
      </c>
      <c r="D67" s="57">
        <v>3</v>
      </c>
      <c r="E67" s="47"/>
      <c r="F67" s="52"/>
      <c r="G67" s="19"/>
      <c r="H67" s="30"/>
      <c r="I67" s="31"/>
      <c r="J67" s="30"/>
      <c r="K67" s="32"/>
      <c r="L67" s="48"/>
      <c r="M67" s="34"/>
      <c r="N67" s="34"/>
      <c r="O67" s="48"/>
      <c r="P67" s="48"/>
      <c r="Q67" s="33"/>
      <c r="R67" s="35"/>
      <c r="S67" s="36"/>
      <c r="T67" s="36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s="49" customFormat="1" ht="12.75" customHeight="1">
      <c r="A68" s="46"/>
      <c r="B68" s="19" t="s">
        <v>105</v>
      </c>
      <c r="C68" s="26" t="s">
        <v>22</v>
      </c>
      <c r="D68" s="27">
        <v>5</v>
      </c>
      <c r="E68" s="47">
        <v>69</v>
      </c>
      <c r="F68" s="52" t="s">
        <v>30</v>
      </c>
      <c r="G68" s="19">
        <v>3</v>
      </c>
      <c r="H68" s="30">
        <v>1</v>
      </c>
      <c r="I68" s="31">
        <v>44</v>
      </c>
      <c r="J68" s="30">
        <f>F68-H68</f>
        <v>6</v>
      </c>
      <c r="K68" s="32">
        <f>J68-D68</f>
        <v>1</v>
      </c>
      <c r="L68" s="48">
        <v>34</v>
      </c>
      <c r="M68" s="34">
        <f>I68-E68</f>
        <v>-25</v>
      </c>
      <c r="N68" s="34">
        <f>L68-E68</f>
        <v>-35</v>
      </c>
      <c r="O68" s="48">
        <f>P68/247/5.5</f>
        <v>44.07434670592565</v>
      </c>
      <c r="P68" s="48">
        <v>59875</v>
      </c>
      <c r="Q68" s="33">
        <v>55</v>
      </c>
      <c r="R68" s="35">
        <f>Q68-E68</f>
        <v>-14</v>
      </c>
      <c r="S68" s="36">
        <f>P68/247/3.5</f>
        <v>69.25968768074031</v>
      </c>
      <c r="T68" s="36">
        <f>S68-E68</f>
        <v>0.25968768074031345</v>
      </c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</row>
    <row r="69" spans="1:33" s="45" customFormat="1" ht="7.5" customHeight="1">
      <c r="A69" s="37"/>
      <c r="B69" s="58" t="s">
        <v>106</v>
      </c>
      <c r="C69" s="38" t="s">
        <v>22</v>
      </c>
      <c r="D69" s="39">
        <v>1</v>
      </c>
      <c r="E69" s="50"/>
      <c r="F69" s="53"/>
      <c r="G69" s="42"/>
      <c r="H69" s="32"/>
      <c r="I69" s="43"/>
      <c r="J69" s="32"/>
      <c r="K69" s="32"/>
      <c r="L69" s="51"/>
      <c r="M69" s="34"/>
      <c r="N69" s="34"/>
      <c r="O69" s="51"/>
      <c r="P69" s="51"/>
      <c r="Q69" s="33"/>
      <c r="R69" s="35"/>
      <c r="S69" s="36"/>
      <c r="T69" s="36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1:33" s="45" customFormat="1" ht="7.5" customHeight="1">
      <c r="A70" s="37"/>
      <c r="B70" s="38" t="s">
        <v>107</v>
      </c>
      <c r="C70" s="38" t="s">
        <v>22</v>
      </c>
      <c r="D70" s="39">
        <v>1</v>
      </c>
      <c r="E70" s="50"/>
      <c r="F70" s="53"/>
      <c r="G70" s="42"/>
      <c r="H70" s="32"/>
      <c r="I70" s="43"/>
      <c r="J70" s="32"/>
      <c r="K70" s="32"/>
      <c r="L70" s="51"/>
      <c r="M70" s="34"/>
      <c r="N70" s="34"/>
      <c r="O70" s="51"/>
      <c r="P70" s="51"/>
      <c r="Q70" s="33"/>
      <c r="R70" s="35"/>
      <c r="S70" s="36"/>
      <c r="T70" s="36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33" s="45" customFormat="1" ht="7.5" customHeight="1">
      <c r="A71" s="37"/>
      <c r="B71" s="38" t="s">
        <v>108</v>
      </c>
      <c r="C71" s="38" t="s">
        <v>22</v>
      </c>
      <c r="D71" s="39">
        <v>1</v>
      </c>
      <c r="E71" s="50"/>
      <c r="F71" s="53"/>
      <c r="G71" s="42"/>
      <c r="H71" s="32"/>
      <c r="I71" s="43"/>
      <c r="J71" s="32"/>
      <c r="K71" s="32"/>
      <c r="L71" s="51"/>
      <c r="M71" s="34"/>
      <c r="N71" s="34"/>
      <c r="O71" s="51"/>
      <c r="P71" s="51"/>
      <c r="Q71" s="33"/>
      <c r="R71" s="35"/>
      <c r="S71" s="36"/>
      <c r="T71" s="36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s="49" customFormat="1" ht="12.75" customHeight="1">
      <c r="A72" s="46"/>
      <c r="B72" s="19" t="s">
        <v>109</v>
      </c>
      <c r="C72" s="26" t="s">
        <v>22</v>
      </c>
      <c r="D72" s="27">
        <v>5</v>
      </c>
      <c r="E72" s="47">
        <v>66</v>
      </c>
      <c r="F72" s="52" t="s">
        <v>63</v>
      </c>
      <c r="G72" s="19">
        <v>4</v>
      </c>
      <c r="H72" s="30">
        <v>5</v>
      </c>
      <c r="I72" s="31">
        <v>47</v>
      </c>
      <c r="J72" s="30">
        <f>F72-H72</f>
        <v>7</v>
      </c>
      <c r="K72" s="32">
        <f>J72-D72</f>
        <v>2</v>
      </c>
      <c r="L72" s="48">
        <v>44</v>
      </c>
      <c r="M72" s="34">
        <f>I72-E72</f>
        <v>-19</v>
      </c>
      <c r="N72" s="34">
        <f>L72-E72</f>
        <v>-22</v>
      </c>
      <c r="O72" s="48">
        <f>P72/247/5.5</f>
        <v>38.82223040117777</v>
      </c>
      <c r="P72" s="48">
        <v>52740</v>
      </c>
      <c r="Q72" s="33">
        <v>45</v>
      </c>
      <c r="R72" s="35">
        <f>Q72-E72</f>
        <v>-21</v>
      </c>
      <c r="S72" s="36">
        <f>P72/247/3.5</f>
        <v>61.00636205899364</v>
      </c>
      <c r="T72" s="36">
        <f>S72-E72</f>
        <v>-4.993637941006362</v>
      </c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</row>
    <row r="73" spans="1:33" s="45" customFormat="1" ht="7.5" customHeight="1">
      <c r="A73" s="37"/>
      <c r="B73" s="38" t="s">
        <v>110</v>
      </c>
      <c r="C73" s="38" t="s">
        <v>22</v>
      </c>
      <c r="D73" s="57">
        <v>5</v>
      </c>
      <c r="E73" s="47"/>
      <c r="F73" s="52"/>
      <c r="G73" s="19"/>
      <c r="H73" s="30"/>
      <c r="I73" s="31"/>
      <c r="J73" s="30"/>
      <c r="K73" s="32"/>
      <c r="L73" s="48"/>
      <c r="M73" s="34"/>
      <c r="N73" s="34"/>
      <c r="O73" s="48"/>
      <c r="P73" s="48"/>
      <c r="Q73" s="33"/>
      <c r="R73" s="35"/>
      <c r="S73" s="36"/>
      <c r="T73" s="36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1:33" s="49" customFormat="1" ht="12.75" customHeight="1">
      <c r="A74" s="46"/>
      <c r="B74" s="19" t="s">
        <v>111</v>
      </c>
      <c r="C74" s="26" t="s">
        <v>22</v>
      </c>
      <c r="D74" s="27">
        <v>6</v>
      </c>
      <c r="E74" s="47" t="s">
        <v>112</v>
      </c>
      <c r="F74" s="52" t="s">
        <v>63</v>
      </c>
      <c r="G74" s="19">
        <v>4</v>
      </c>
      <c r="H74" s="30">
        <v>6</v>
      </c>
      <c r="I74" s="31">
        <v>102</v>
      </c>
      <c r="J74" s="30">
        <f>F74-H74</f>
        <v>6</v>
      </c>
      <c r="K74" s="32">
        <f>J74-D74</f>
        <v>0</v>
      </c>
      <c r="L74" s="48">
        <v>95</v>
      </c>
      <c r="M74" s="34">
        <f>I74-E74</f>
        <v>-7.1200000000000045</v>
      </c>
      <c r="N74" s="34">
        <f>L74-E74</f>
        <v>-14.120000000000005</v>
      </c>
      <c r="O74" s="48">
        <f>P74/247/5.5</f>
        <v>67.81229297018771</v>
      </c>
      <c r="P74" s="48">
        <v>92123</v>
      </c>
      <c r="Q74" s="33">
        <v>95</v>
      </c>
      <c r="R74" s="35">
        <f>Q74-E74</f>
        <v>-14.120000000000005</v>
      </c>
      <c r="S74" s="36">
        <f>P74/247/3.5</f>
        <v>106.56217466743783</v>
      </c>
      <c r="T74" s="36">
        <f>S74-E74</f>
        <v>-2.5578253325621745</v>
      </c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</row>
    <row r="75" spans="1:33" s="45" customFormat="1" ht="7.5" customHeight="1">
      <c r="A75" s="37"/>
      <c r="B75" s="38" t="s">
        <v>113</v>
      </c>
      <c r="C75" s="38" t="s">
        <v>22</v>
      </c>
      <c r="D75" s="39">
        <v>1</v>
      </c>
      <c r="E75" s="50"/>
      <c r="F75" s="53"/>
      <c r="G75" s="42"/>
      <c r="H75" s="32"/>
      <c r="I75" s="43"/>
      <c r="J75" s="32"/>
      <c r="K75" s="32"/>
      <c r="L75" s="51"/>
      <c r="M75" s="34"/>
      <c r="N75" s="34"/>
      <c r="O75" s="51"/>
      <c r="P75" s="51"/>
      <c r="Q75" s="33"/>
      <c r="R75" s="35"/>
      <c r="S75" s="36"/>
      <c r="T75" s="36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1:33" s="45" customFormat="1" ht="7.5" customHeight="1">
      <c r="A76" s="37"/>
      <c r="B76" s="38" t="s">
        <v>114</v>
      </c>
      <c r="C76" s="38" t="s">
        <v>22</v>
      </c>
      <c r="D76" s="39">
        <v>1</v>
      </c>
      <c r="E76" s="50"/>
      <c r="F76" s="53"/>
      <c r="G76" s="42"/>
      <c r="H76" s="32"/>
      <c r="I76" s="43"/>
      <c r="J76" s="32"/>
      <c r="K76" s="32"/>
      <c r="L76" s="51"/>
      <c r="M76" s="34"/>
      <c r="N76" s="34"/>
      <c r="O76" s="51"/>
      <c r="P76" s="51"/>
      <c r="Q76" s="33"/>
      <c r="R76" s="35"/>
      <c r="S76" s="36"/>
      <c r="T76" s="36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1:33" s="45" customFormat="1" ht="7.5" customHeight="1">
      <c r="A77" s="37"/>
      <c r="B77" s="38" t="s">
        <v>115</v>
      </c>
      <c r="C77" s="38" t="s">
        <v>22</v>
      </c>
      <c r="D77" s="39">
        <v>1</v>
      </c>
      <c r="E77" s="50"/>
      <c r="F77" s="53"/>
      <c r="G77" s="42"/>
      <c r="H77" s="32"/>
      <c r="I77" s="43"/>
      <c r="J77" s="32"/>
      <c r="K77" s="32"/>
      <c r="L77" s="51"/>
      <c r="M77" s="34"/>
      <c r="N77" s="34"/>
      <c r="O77" s="51"/>
      <c r="P77" s="51"/>
      <c r="Q77" s="33"/>
      <c r="R77" s="35"/>
      <c r="S77" s="36"/>
      <c r="T77" s="36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33" s="45" customFormat="1" ht="7.5" customHeight="1">
      <c r="A78" s="37"/>
      <c r="B78" s="38" t="s">
        <v>116</v>
      </c>
      <c r="C78" s="38" t="s">
        <v>22</v>
      </c>
      <c r="D78" s="39">
        <v>3</v>
      </c>
      <c r="E78" s="50"/>
      <c r="F78" s="53"/>
      <c r="G78" s="42"/>
      <c r="H78" s="32"/>
      <c r="I78" s="43"/>
      <c r="J78" s="32"/>
      <c r="K78" s="32"/>
      <c r="L78" s="51"/>
      <c r="M78" s="34"/>
      <c r="N78" s="34"/>
      <c r="O78" s="51"/>
      <c r="P78" s="51"/>
      <c r="Q78" s="33"/>
      <c r="R78" s="35"/>
      <c r="S78" s="36"/>
      <c r="T78" s="36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33" s="49" customFormat="1" ht="12.75" customHeight="1">
      <c r="A79" s="46"/>
      <c r="B79" s="19" t="s">
        <v>117</v>
      </c>
      <c r="C79" s="26" t="s">
        <v>22</v>
      </c>
      <c r="D79" s="27">
        <v>5</v>
      </c>
      <c r="E79" s="47">
        <v>110.38</v>
      </c>
      <c r="F79" s="52" t="s">
        <v>103</v>
      </c>
      <c r="G79" s="19">
        <v>6</v>
      </c>
      <c r="H79" s="30">
        <v>2</v>
      </c>
      <c r="I79" s="31">
        <v>51</v>
      </c>
      <c r="J79" s="30">
        <f>F79-H79</f>
        <v>8</v>
      </c>
      <c r="K79" s="32">
        <f>J79-D79</f>
        <v>3</v>
      </c>
      <c r="L79" s="48">
        <v>50</v>
      </c>
      <c r="M79" s="34">
        <f>I79-E79</f>
        <v>-59.379999999999995</v>
      </c>
      <c r="N79" s="34">
        <f>L79-E79</f>
        <v>-60.379999999999995</v>
      </c>
      <c r="O79" s="48">
        <f>P79/247/5.5</f>
        <v>67.34118513065881</v>
      </c>
      <c r="P79" s="48">
        <v>91483</v>
      </c>
      <c r="Q79" s="33">
        <v>84</v>
      </c>
      <c r="R79" s="35">
        <f>Q79-E79</f>
        <v>-26.379999999999995</v>
      </c>
      <c r="S79" s="36">
        <f>P79/247/3.5</f>
        <v>105.82186234817813</v>
      </c>
      <c r="T79" s="36">
        <f>S79-E79</f>
        <v>-4.558137651821866</v>
      </c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s="45" customFormat="1" ht="7.5" customHeight="1">
      <c r="A80" s="37"/>
      <c r="B80" s="38" t="s">
        <v>118</v>
      </c>
      <c r="C80" s="38" t="s">
        <v>22</v>
      </c>
      <c r="D80" s="39">
        <v>5</v>
      </c>
      <c r="E80" s="50"/>
      <c r="F80" s="53"/>
      <c r="G80" s="42"/>
      <c r="H80" s="32"/>
      <c r="I80" s="43"/>
      <c r="J80" s="32"/>
      <c r="K80" s="32"/>
      <c r="L80" s="51"/>
      <c r="M80" s="34"/>
      <c r="N80" s="34"/>
      <c r="O80" s="51"/>
      <c r="P80" s="51"/>
      <c r="Q80" s="33"/>
      <c r="R80" s="35"/>
      <c r="S80" s="36"/>
      <c r="T80" s="36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spans="1:33" s="49" customFormat="1" ht="12.75" customHeight="1">
      <c r="A81" s="46"/>
      <c r="B81" s="19" t="s">
        <v>119</v>
      </c>
      <c r="C81" s="26" t="s">
        <v>22</v>
      </c>
      <c r="D81" s="27">
        <v>19</v>
      </c>
      <c r="E81" s="47" t="s">
        <v>120</v>
      </c>
      <c r="F81" s="52" t="s">
        <v>121</v>
      </c>
      <c r="G81" s="19">
        <v>14</v>
      </c>
      <c r="H81" s="30">
        <v>11</v>
      </c>
      <c r="I81" s="31">
        <v>143</v>
      </c>
      <c r="J81" s="30">
        <f>F81-H81</f>
        <v>23</v>
      </c>
      <c r="K81" s="32">
        <f>J81-D81</f>
        <v>4</v>
      </c>
      <c r="L81" s="48">
        <v>122</v>
      </c>
      <c r="M81" s="34">
        <f>I81-E81</f>
        <v>-6.400000000000006</v>
      </c>
      <c r="N81" s="34">
        <f>L81-E81</f>
        <v>-27.400000000000006</v>
      </c>
      <c r="O81" s="48">
        <f>P81/247/5.5</f>
        <v>88.12366580787634</v>
      </c>
      <c r="P81" s="48">
        <v>119716</v>
      </c>
      <c r="Q81" s="33">
        <v>113</v>
      </c>
      <c r="R81" s="35">
        <f>Q81-E81</f>
        <v>-36.400000000000006</v>
      </c>
      <c r="S81" s="36">
        <f>P81/247/3.5</f>
        <v>138.48004626951996</v>
      </c>
      <c r="T81" s="36">
        <f>S81-E81</f>
        <v>-10.919953730480046</v>
      </c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s="45" customFormat="1" ht="7.5" customHeight="1">
      <c r="A82" s="37"/>
      <c r="B82" s="58" t="s">
        <v>119</v>
      </c>
      <c r="C82" s="38" t="s">
        <v>22</v>
      </c>
      <c r="D82" s="39">
        <v>15</v>
      </c>
      <c r="E82" s="50"/>
      <c r="F82" s="53"/>
      <c r="G82" s="42"/>
      <c r="H82" s="32"/>
      <c r="I82" s="43"/>
      <c r="J82" s="32"/>
      <c r="K82" s="32"/>
      <c r="L82" s="51"/>
      <c r="M82" s="34"/>
      <c r="N82" s="34"/>
      <c r="O82" s="51"/>
      <c r="P82" s="51"/>
      <c r="Q82" s="33"/>
      <c r="R82" s="35"/>
      <c r="S82" s="36"/>
      <c r="T82" s="36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1:33" s="66" customFormat="1" ht="20.25" customHeight="1">
      <c r="A83" s="59"/>
      <c r="B83" s="60" t="s">
        <v>122</v>
      </c>
      <c r="C83" s="61" t="s">
        <v>22</v>
      </c>
      <c r="D83" s="62">
        <f>SUM(D10,D13,D15,D18,D23,D25,D30,D36,D42,D46,D48,D54,D57,D60,D66,D68,D72,D74,D79,D81)</f>
        <v>93</v>
      </c>
      <c r="E83" s="63">
        <f aca="true" t="shared" si="0" ref="E83:J83">SUM(E10+E13+E15+E18+E23+E25+E30+E36+E42+E46+E48+E54+E57+E60+E66+E68+E72+E74+E79+E81)</f>
        <v>1296.0700000000002</v>
      </c>
      <c r="F83" s="64">
        <f t="shared" si="0"/>
        <v>188</v>
      </c>
      <c r="G83" s="60">
        <f t="shared" si="0"/>
        <v>78</v>
      </c>
      <c r="H83" s="64">
        <f t="shared" si="0"/>
        <v>76</v>
      </c>
      <c r="I83" s="63">
        <f t="shared" si="0"/>
        <v>988</v>
      </c>
      <c r="J83" s="64">
        <f t="shared" si="0"/>
        <v>112</v>
      </c>
      <c r="K83" s="32">
        <f>J83-D83</f>
        <v>19</v>
      </c>
      <c r="L83" s="48">
        <f>SUM(L10+L13+L15+L18+L23+L25+L30+L36+L42+L46+L48+L54+L57+L60+L66+L68+L72+L74+L79+L81)</f>
        <v>814</v>
      </c>
      <c r="M83" s="34">
        <f>I83-E83</f>
        <v>-308.07000000000016</v>
      </c>
      <c r="N83" s="34">
        <f>L83-E83</f>
        <v>-482.07000000000016</v>
      </c>
      <c r="O83" s="48">
        <f>SUM(O10+O13+O15+O18+O23+O25+O30+O36+O42+O46+O48+O54+O57+O60+O66+O68+O72+O74+O79+O81)</f>
        <v>674.2988590357013</v>
      </c>
      <c r="P83" s="48">
        <f>SUM(P10+P13+P15+P18+P23+P25+P30+P36+P42+P46+P48+P54+P57+P60+P66+P68+P72+P74+P79+P81)</f>
        <v>916035</v>
      </c>
      <c r="Q83" s="48">
        <f>SUM(Q10+Q13+Q15+Q18+Q23+Q25+Q30+Q36+Q42+Q46+Q48+Q54+Q57+Q60+Q66+Q68+Q72+Q74+Q79+Q81)</f>
        <v>918</v>
      </c>
      <c r="R83" s="65">
        <f>SUM(R10+R13+R15+R18+R23+R25+R30+R36+R42+R46+R48+R54+R57+R60+R66+R68+R72+R74+R79+R81)</f>
        <v>-378.06999999999994</v>
      </c>
      <c r="S83" s="36">
        <f>P83/247/3.5</f>
        <v>1059.6124927703875</v>
      </c>
      <c r="T83" s="36">
        <f>S83-E83</f>
        <v>-236.4575072296127</v>
      </c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</row>
    <row r="84" spans="2:20" s="1" customFormat="1" ht="20.25">
      <c r="B84" s="67"/>
      <c r="C84" s="68"/>
      <c r="D84" s="69"/>
      <c r="E84" s="70"/>
      <c r="F84" s="71"/>
      <c r="G84" s="7"/>
      <c r="H84" s="7"/>
      <c r="I84" s="7"/>
      <c r="J84" s="7"/>
      <c r="K84" s="72"/>
      <c r="L84" s="11"/>
      <c r="M84" s="12"/>
      <c r="N84" s="12"/>
      <c r="O84" s="11"/>
      <c r="P84" s="11"/>
      <c r="Q84" s="11"/>
      <c r="R84" s="67"/>
      <c r="S84" s="73"/>
      <c r="T84" s="67"/>
    </row>
    <row r="85" spans="2:20" s="1" customFormat="1" ht="20.25">
      <c r="B85" s="67"/>
      <c r="C85" s="68"/>
      <c r="D85" s="69"/>
      <c r="E85" s="70"/>
      <c r="F85" s="71"/>
      <c r="G85" s="7"/>
      <c r="H85" s="7"/>
      <c r="I85" s="7"/>
      <c r="J85" s="7"/>
      <c r="K85" s="72"/>
      <c r="L85" s="11"/>
      <c r="M85" s="12"/>
      <c r="N85" s="12"/>
      <c r="O85" s="11"/>
      <c r="P85" s="11"/>
      <c r="Q85" s="11"/>
      <c r="R85" s="67"/>
      <c r="S85" s="73"/>
      <c r="T85" s="67"/>
    </row>
    <row r="86" spans="2:20" s="1" customFormat="1" ht="20.25">
      <c r="B86" s="67"/>
      <c r="C86" s="68"/>
      <c r="D86" s="69"/>
      <c r="E86" s="70"/>
      <c r="F86" s="71"/>
      <c r="G86" s="7"/>
      <c r="H86" s="7"/>
      <c r="I86" s="7"/>
      <c r="J86" s="7"/>
      <c r="K86" s="72"/>
      <c r="L86" s="11"/>
      <c r="M86" s="12"/>
      <c r="N86" s="12"/>
      <c r="O86" s="11"/>
      <c r="P86" s="11"/>
      <c r="Q86" s="11"/>
      <c r="R86" s="72"/>
      <c r="S86" s="73"/>
      <c r="T86" s="67"/>
    </row>
    <row r="87" spans="2:20" s="1" customFormat="1" ht="20.25">
      <c r="B87" s="67"/>
      <c r="C87" s="68"/>
      <c r="D87" s="69"/>
      <c r="E87" s="70"/>
      <c r="F87" s="71"/>
      <c r="G87" s="7"/>
      <c r="H87" s="7"/>
      <c r="I87" s="7"/>
      <c r="J87" s="7"/>
      <c r="K87" s="72"/>
      <c r="L87" s="11"/>
      <c r="M87" s="12"/>
      <c r="N87" s="12"/>
      <c r="O87" s="11"/>
      <c r="P87" s="11"/>
      <c r="Q87" s="11"/>
      <c r="R87" s="72"/>
      <c r="S87" s="73"/>
      <c r="T87" s="67"/>
    </row>
    <row r="88" spans="2:20" s="1" customFormat="1" ht="20.25">
      <c r="B88" s="67"/>
      <c r="C88" s="68"/>
      <c r="D88" s="69"/>
      <c r="E88" s="70"/>
      <c r="F88" s="71"/>
      <c r="G88" s="7"/>
      <c r="H88" s="7"/>
      <c r="I88" s="7"/>
      <c r="J88" s="7"/>
      <c r="K88" s="72"/>
      <c r="L88" s="11"/>
      <c r="M88" s="12"/>
      <c r="N88" s="12"/>
      <c r="O88" s="11"/>
      <c r="P88" s="11"/>
      <c r="Q88" s="11"/>
      <c r="R88" s="67"/>
      <c r="S88" s="73"/>
      <c r="T88" s="67"/>
    </row>
    <row r="89" spans="2:20" s="1" customFormat="1" ht="20.25">
      <c r="B89" s="67"/>
      <c r="C89" s="68"/>
      <c r="D89" s="69"/>
      <c r="E89" s="70"/>
      <c r="F89" s="71"/>
      <c r="G89" s="7"/>
      <c r="H89" s="7"/>
      <c r="I89" s="7"/>
      <c r="J89" s="7"/>
      <c r="K89" s="72"/>
      <c r="L89" s="11"/>
      <c r="M89" s="12"/>
      <c r="N89" s="12"/>
      <c r="O89" s="11"/>
      <c r="P89" s="11"/>
      <c r="Q89" s="11"/>
      <c r="R89" s="67"/>
      <c r="S89" s="73"/>
      <c r="T89" s="67"/>
    </row>
    <row r="90" spans="2:20" s="1" customFormat="1" ht="20.25">
      <c r="B90" s="67"/>
      <c r="C90" s="68"/>
      <c r="D90" s="69"/>
      <c r="E90" s="70"/>
      <c r="F90" s="71"/>
      <c r="G90" s="7"/>
      <c r="H90" s="7"/>
      <c r="I90" s="7"/>
      <c r="J90" s="7"/>
      <c r="K90" s="72"/>
      <c r="L90" s="11"/>
      <c r="M90" s="12"/>
      <c r="N90" s="12"/>
      <c r="O90" s="11"/>
      <c r="P90" s="11"/>
      <c r="Q90" s="11"/>
      <c r="R90" s="67"/>
      <c r="S90" s="73"/>
      <c r="T90" s="67"/>
    </row>
    <row r="91" spans="2:20" s="1" customFormat="1" ht="20.25">
      <c r="B91" s="67"/>
      <c r="C91" s="68"/>
      <c r="D91" s="69"/>
      <c r="E91" s="70"/>
      <c r="F91" s="71"/>
      <c r="G91" s="7"/>
      <c r="H91" s="7"/>
      <c r="I91" s="7"/>
      <c r="J91" s="7"/>
      <c r="K91" s="72"/>
      <c r="L91" s="11"/>
      <c r="M91" s="12"/>
      <c r="N91" s="12"/>
      <c r="O91" s="11"/>
      <c r="P91" s="11"/>
      <c r="Q91" s="11"/>
      <c r="R91" s="67"/>
      <c r="S91" s="73"/>
      <c r="T91" s="67"/>
    </row>
    <row r="92" spans="2:20" s="1" customFormat="1" ht="20.25">
      <c r="B92" s="67"/>
      <c r="C92" s="68"/>
      <c r="D92" s="69"/>
      <c r="E92" s="70"/>
      <c r="F92" s="71"/>
      <c r="G92" s="7"/>
      <c r="H92" s="7"/>
      <c r="I92" s="7"/>
      <c r="J92" s="7"/>
      <c r="K92" s="72"/>
      <c r="L92" s="11"/>
      <c r="M92" s="12"/>
      <c r="N92" s="12"/>
      <c r="O92" s="11"/>
      <c r="P92" s="11"/>
      <c r="Q92" s="11"/>
      <c r="R92" s="67"/>
      <c r="S92" s="73"/>
      <c r="T92" s="67"/>
    </row>
    <row r="93" spans="2:20" s="1" customFormat="1" ht="20.25">
      <c r="B93" s="67"/>
      <c r="C93" s="68"/>
      <c r="D93" s="69"/>
      <c r="E93" s="70"/>
      <c r="F93" s="71"/>
      <c r="G93" s="7"/>
      <c r="H93" s="7"/>
      <c r="I93" s="7"/>
      <c r="J93" s="7"/>
      <c r="K93" s="72"/>
      <c r="L93" s="11"/>
      <c r="M93" s="12"/>
      <c r="N93" s="12"/>
      <c r="O93" s="11"/>
      <c r="P93" s="11"/>
      <c r="Q93" s="11"/>
      <c r="R93" s="67"/>
      <c r="S93" s="73"/>
      <c r="T93" s="67"/>
    </row>
    <row r="94" spans="2:20" s="1" customFormat="1" ht="20.25">
      <c r="B94" s="67"/>
      <c r="C94" s="68"/>
      <c r="D94" s="69"/>
      <c r="E94" s="70"/>
      <c r="F94" s="71"/>
      <c r="G94" s="7"/>
      <c r="H94" s="7"/>
      <c r="I94" s="7"/>
      <c r="J94" s="7"/>
      <c r="K94" s="72"/>
      <c r="L94" s="11"/>
      <c r="M94" s="12"/>
      <c r="N94" s="12"/>
      <c r="O94" s="11"/>
      <c r="P94" s="11"/>
      <c r="Q94" s="11"/>
      <c r="R94" s="67"/>
      <c r="S94" s="73"/>
      <c r="T94" s="67"/>
    </row>
    <row r="95" spans="2:20" s="1" customFormat="1" ht="20.25">
      <c r="B95" s="67"/>
      <c r="C95" s="68"/>
      <c r="D95" s="69"/>
      <c r="E95" s="70"/>
      <c r="F95" s="71"/>
      <c r="G95" s="7"/>
      <c r="H95" s="7"/>
      <c r="I95" s="7"/>
      <c r="J95" s="7"/>
      <c r="K95" s="72"/>
      <c r="L95" s="11"/>
      <c r="M95" s="12"/>
      <c r="N95" s="12"/>
      <c r="O95" s="11"/>
      <c r="P95" s="11"/>
      <c r="Q95" s="11"/>
      <c r="R95" s="67"/>
      <c r="S95" s="73"/>
      <c r="T95" s="67"/>
    </row>
    <row r="96" spans="2:20" s="1" customFormat="1" ht="20.25">
      <c r="B96" s="67"/>
      <c r="C96" s="68"/>
      <c r="D96" s="69"/>
      <c r="E96" s="70"/>
      <c r="F96" s="71"/>
      <c r="G96" s="7"/>
      <c r="H96" s="7"/>
      <c r="I96" s="7"/>
      <c r="J96" s="7"/>
      <c r="K96" s="72"/>
      <c r="L96" s="11"/>
      <c r="M96" s="12"/>
      <c r="N96" s="12"/>
      <c r="O96" s="11"/>
      <c r="P96" s="11"/>
      <c r="Q96" s="11"/>
      <c r="R96" s="67"/>
      <c r="S96" s="73"/>
      <c r="T96" s="67"/>
    </row>
    <row r="97" spans="2:20" s="1" customFormat="1" ht="20.25">
      <c r="B97" s="67"/>
      <c r="C97" s="68"/>
      <c r="D97" s="69"/>
      <c r="E97" s="70"/>
      <c r="F97" s="71"/>
      <c r="G97" s="7"/>
      <c r="H97" s="7"/>
      <c r="I97" s="7"/>
      <c r="J97" s="7"/>
      <c r="K97" s="72"/>
      <c r="L97" s="11"/>
      <c r="M97" s="12"/>
      <c r="N97" s="12"/>
      <c r="O97" s="11"/>
      <c r="P97" s="11"/>
      <c r="Q97" s="11"/>
      <c r="R97" s="67"/>
      <c r="S97" s="73"/>
      <c r="T97" s="67"/>
    </row>
    <row r="98" spans="2:20" s="1" customFormat="1" ht="20.25">
      <c r="B98" s="67"/>
      <c r="C98" s="68"/>
      <c r="D98" s="69"/>
      <c r="E98" s="70"/>
      <c r="F98" s="71"/>
      <c r="G98" s="7"/>
      <c r="H98" s="7"/>
      <c r="I98" s="7"/>
      <c r="J98" s="7"/>
      <c r="K98" s="72"/>
      <c r="L98" s="11"/>
      <c r="M98" s="12"/>
      <c r="N98" s="12"/>
      <c r="O98" s="11"/>
      <c r="P98" s="11"/>
      <c r="Q98" s="11"/>
      <c r="R98" s="67"/>
      <c r="S98" s="73"/>
      <c r="T98" s="67"/>
    </row>
    <row r="99" spans="2:20" s="1" customFormat="1" ht="20.25">
      <c r="B99" s="67"/>
      <c r="C99" s="68"/>
      <c r="D99" s="69"/>
      <c r="E99" s="70"/>
      <c r="F99" s="71"/>
      <c r="G99" s="7"/>
      <c r="H99" s="7"/>
      <c r="I99" s="7"/>
      <c r="J99" s="7"/>
      <c r="K99" s="72"/>
      <c r="L99" s="11"/>
      <c r="M99" s="12"/>
      <c r="N99" s="12"/>
      <c r="O99" s="11"/>
      <c r="P99" s="11"/>
      <c r="Q99" s="11"/>
      <c r="R99" s="67"/>
      <c r="S99" s="73"/>
      <c r="T99" s="67"/>
    </row>
    <row r="100" spans="2:20" s="1" customFormat="1" ht="20.25">
      <c r="B100" s="67"/>
      <c r="C100" s="68"/>
      <c r="D100" s="69"/>
      <c r="E100" s="70"/>
      <c r="F100" s="71"/>
      <c r="G100" s="7"/>
      <c r="H100" s="7"/>
      <c r="I100" s="7"/>
      <c r="J100" s="7"/>
      <c r="K100" s="72"/>
      <c r="L100" s="11"/>
      <c r="M100" s="12"/>
      <c r="N100" s="12"/>
      <c r="O100" s="11"/>
      <c r="P100" s="11"/>
      <c r="Q100" s="11"/>
      <c r="R100" s="67"/>
      <c r="S100" s="73"/>
      <c r="T100" s="67"/>
    </row>
    <row r="101" spans="2:20" s="1" customFormat="1" ht="20.25">
      <c r="B101" s="67"/>
      <c r="C101" s="68"/>
      <c r="D101" s="69"/>
      <c r="E101" s="70"/>
      <c r="F101" s="71"/>
      <c r="G101" s="7"/>
      <c r="H101" s="7"/>
      <c r="I101" s="7"/>
      <c r="J101" s="7"/>
      <c r="K101" s="72"/>
      <c r="L101" s="11"/>
      <c r="M101" s="12"/>
      <c r="N101" s="12"/>
      <c r="O101" s="11"/>
      <c r="P101" s="11"/>
      <c r="Q101" s="11"/>
      <c r="R101" s="67"/>
      <c r="S101" s="73"/>
      <c r="T101" s="67"/>
    </row>
    <row r="102" spans="2:20" s="1" customFormat="1" ht="20.25">
      <c r="B102" s="67"/>
      <c r="C102" s="68"/>
      <c r="D102" s="69"/>
      <c r="E102" s="70"/>
      <c r="F102" s="71"/>
      <c r="G102" s="7"/>
      <c r="H102" s="7"/>
      <c r="I102" s="7"/>
      <c r="J102" s="7"/>
      <c r="K102" s="72"/>
      <c r="L102" s="11"/>
      <c r="M102" s="12"/>
      <c r="N102" s="12"/>
      <c r="O102" s="11"/>
      <c r="P102" s="11"/>
      <c r="Q102" s="11"/>
      <c r="R102" s="67"/>
      <c r="S102" s="73"/>
      <c r="T102" s="67"/>
    </row>
    <row r="103" spans="2:20" s="1" customFormat="1" ht="20.25">
      <c r="B103" s="67"/>
      <c r="C103" s="68"/>
      <c r="D103" s="69"/>
      <c r="E103" s="70"/>
      <c r="F103" s="71"/>
      <c r="G103" s="7"/>
      <c r="H103" s="7"/>
      <c r="I103" s="7"/>
      <c r="J103" s="7"/>
      <c r="K103" s="72"/>
      <c r="L103" s="11"/>
      <c r="M103" s="12"/>
      <c r="N103" s="12"/>
      <c r="O103" s="11"/>
      <c r="P103" s="11"/>
      <c r="Q103" s="11"/>
      <c r="R103" s="67"/>
      <c r="S103" s="73"/>
      <c r="T103" s="67"/>
    </row>
    <row r="104" spans="2:20" s="1" customFormat="1" ht="20.25">
      <c r="B104" s="67"/>
      <c r="C104" s="68"/>
      <c r="D104" s="69"/>
      <c r="E104" s="70"/>
      <c r="F104" s="71"/>
      <c r="G104" s="7"/>
      <c r="H104" s="7"/>
      <c r="I104" s="7"/>
      <c r="J104" s="7"/>
      <c r="K104" s="72"/>
      <c r="L104" s="11"/>
      <c r="M104" s="12"/>
      <c r="N104" s="12"/>
      <c r="O104" s="11"/>
      <c r="P104" s="11"/>
      <c r="Q104" s="11"/>
      <c r="R104" s="67"/>
      <c r="S104" s="73"/>
      <c r="T104" s="67"/>
    </row>
    <row r="105" spans="2:20" s="1" customFormat="1" ht="20.25">
      <c r="B105" s="67"/>
      <c r="C105" s="68"/>
      <c r="D105" s="69"/>
      <c r="E105" s="70"/>
      <c r="F105" s="71"/>
      <c r="G105" s="7"/>
      <c r="H105" s="7"/>
      <c r="I105" s="7"/>
      <c r="J105" s="7"/>
      <c r="K105" s="72"/>
      <c r="L105" s="11"/>
      <c r="M105" s="12"/>
      <c r="N105" s="12"/>
      <c r="O105" s="11"/>
      <c r="P105" s="11"/>
      <c r="Q105" s="11"/>
      <c r="R105" s="67"/>
      <c r="S105" s="73"/>
      <c r="T105" s="67"/>
    </row>
    <row r="106" spans="2:20" s="1" customFormat="1" ht="20.25">
      <c r="B106" s="67"/>
      <c r="C106" s="68"/>
      <c r="D106" s="69"/>
      <c r="E106" s="70"/>
      <c r="F106" s="71"/>
      <c r="G106" s="7"/>
      <c r="H106" s="7"/>
      <c r="I106" s="7"/>
      <c r="J106" s="7"/>
      <c r="K106" s="72"/>
      <c r="L106" s="11"/>
      <c r="M106" s="12"/>
      <c r="N106" s="12"/>
      <c r="O106" s="11"/>
      <c r="P106" s="11"/>
      <c r="Q106" s="11"/>
      <c r="R106" s="67"/>
      <c r="S106" s="73"/>
      <c r="T106" s="67"/>
    </row>
    <row r="107" spans="2:20" s="1" customFormat="1" ht="20.25">
      <c r="B107" s="67"/>
      <c r="C107" s="68"/>
      <c r="D107" s="69"/>
      <c r="E107" s="70"/>
      <c r="F107" s="71"/>
      <c r="G107" s="7"/>
      <c r="H107" s="7"/>
      <c r="I107" s="7"/>
      <c r="J107" s="7"/>
      <c r="K107" s="72"/>
      <c r="L107" s="11"/>
      <c r="M107" s="12"/>
      <c r="N107" s="12"/>
      <c r="O107" s="11"/>
      <c r="P107" s="11"/>
      <c r="Q107" s="11"/>
      <c r="R107" s="67"/>
      <c r="S107" s="73"/>
      <c r="T107" s="67"/>
    </row>
    <row r="108" spans="2:20" s="1" customFormat="1" ht="20.25">
      <c r="B108" s="67"/>
      <c r="C108" s="68"/>
      <c r="D108" s="69"/>
      <c r="E108" s="70"/>
      <c r="F108" s="71"/>
      <c r="G108" s="7"/>
      <c r="H108" s="7"/>
      <c r="I108" s="7"/>
      <c r="J108" s="7"/>
      <c r="K108" s="72"/>
      <c r="L108" s="11"/>
      <c r="M108" s="12"/>
      <c r="N108" s="12"/>
      <c r="O108" s="11"/>
      <c r="P108" s="11"/>
      <c r="Q108" s="11"/>
      <c r="R108" s="67"/>
      <c r="S108" s="73"/>
      <c r="T108" s="67"/>
    </row>
    <row r="109" spans="2:20" s="1" customFormat="1" ht="20.25">
      <c r="B109" s="67"/>
      <c r="C109" s="68"/>
      <c r="D109" s="69"/>
      <c r="E109" s="70"/>
      <c r="F109" s="71"/>
      <c r="G109" s="7"/>
      <c r="H109" s="7"/>
      <c r="I109" s="7"/>
      <c r="J109" s="7"/>
      <c r="K109" s="72"/>
      <c r="L109" s="11"/>
      <c r="M109" s="12"/>
      <c r="N109" s="12"/>
      <c r="O109" s="11"/>
      <c r="P109" s="11"/>
      <c r="Q109" s="11"/>
      <c r="R109" s="67"/>
      <c r="S109" s="73"/>
      <c r="T109" s="67"/>
    </row>
    <row r="110" spans="2:20" s="1" customFormat="1" ht="20.25">
      <c r="B110" s="67"/>
      <c r="C110" s="68"/>
      <c r="D110" s="69"/>
      <c r="E110" s="70"/>
      <c r="F110" s="71"/>
      <c r="G110" s="7"/>
      <c r="H110" s="7"/>
      <c r="I110" s="7"/>
      <c r="J110" s="7"/>
      <c r="K110" s="72"/>
      <c r="L110" s="11"/>
      <c r="M110" s="12"/>
      <c r="N110" s="12"/>
      <c r="O110" s="11"/>
      <c r="P110" s="11"/>
      <c r="Q110" s="11"/>
      <c r="R110" s="67"/>
      <c r="S110" s="73"/>
      <c r="T110" s="67"/>
    </row>
    <row r="111" spans="2:20" s="1" customFormat="1" ht="20.25">
      <c r="B111" s="67"/>
      <c r="C111" s="68"/>
      <c r="D111" s="69"/>
      <c r="E111" s="70"/>
      <c r="F111" s="71"/>
      <c r="G111" s="7"/>
      <c r="H111" s="7"/>
      <c r="I111" s="7"/>
      <c r="J111" s="7"/>
      <c r="K111" s="72"/>
      <c r="L111" s="11"/>
      <c r="M111" s="12"/>
      <c r="N111" s="12"/>
      <c r="O111" s="11"/>
      <c r="P111" s="11"/>
      <c r="Q111" s="11"/>
      <c r="R111" s="67"/>
      <c r="S111" s="73"/>
      <c r="T111" s="67"/>
    </row>
    <row r="112" spans="2:20" s="1" customFormat="1" ht="20.25">
      <c r="B112" s="67"/>
      <c r="C112" s="68"/>
      <c r="D112" s="69"/>
      <c r="E112" s="70"/>
      <c r="F112" s="71"/>
      <c r="G112" s="7"/>
      <c r="H112" s="7"/>
      <c r="I112" s="7"/>
      <c r="J112" s="7"/>
      <c r="K112" s="72"/>
      <c r="L112" s="11"/>
      <c r="M112" s="12"/>
      <c r="N112" s="12"/>
      <c r="O112" s="11"/>
      <c r="P112" s="11"/>
      <c r="Q112" s="11"/>
      <c r="R112" s="67"/>
      <c r="S112" s="73"/>
      <c r="T112" s="67"/>
    </row>
    <row r="113" spans="2:20" s="1" customFormat="1" ht="20.25">
      <c r="B113" s="67"/>
      <c r="C113" s="68"/>
      <c r="D113" s="69"/>
      <c r="E113" s="70"/>
      <c r="F113" s="71"/>
      <c r="G113" s="7"/>
      <c r="H113" s="7"/>
      <c r="I113" s="7"/>
      <c r="J113" s="7"/>
      <c r="K113" s="72"/>
      <c r="L113" s="11"/>
      <c r="M113" s="12"/>
      <c r="N113" s="12"/>
      <c r="O113" s="11"/>
      <c r="P113" s="11"/>
      <c r="Q113" s="11"/>
      <c r="R113" s="67"/>
      <c r="S113" s="73"/>
      <c r="T113" s="67"/>
    </row>
    <row r="114" spans="2:20" s="1" customFormat="1" ht="20.25">
      <c r="B114" s="67"/>
      <c r="C114" s="68"/>
      <c r="D114" s="69"/>
      <c r="E114" s="70"/>
      <c r="F114" s="71"/>
      <c r="G114" s="7"/>
      <c r="H114" s="7"/>
      <c r="I114" s="7"/>
      <c r="J114" s="7"/>
      <c r="K114" s="72"/>
      <c r="L114" s="11"/>
      <c r="M114" s="12"/>
      <c r="N114" s="12"/>
      <c r="O114" s="11"/>
      <c r="P114" s="11"/>
      <c r="Q114" s="11"/>
      <c r="R114" s="67"/>
      <c r="S114" s="73"/>
      <c r="T114" s="67"/>
    </row>
    <row r="115" spans="2:20" s="1" customFormat="1" ht="20.25">
      <c r="B115" s="67"/>
      <c r="C115" s="68"/>
      <c r="D115" s="69"/>
      <c r="E115" s="70"/>
      <c r="F115" s="71"/>
      <c r="G115" s="7"/>
      <c r="H115" s="7"/>
      <c r="I115" s="7"/>
      <c r="J115" s="7"/>
      <c r="K115" s="72"/>
      <c r="L115" s="11"/>
      <c r="M115" s="12"/>
      <c r="N115" s="12"/>
      <c r="O115" s="11"/>
      <c r="P115" s="11"/>
      <c r="Q115" s="11"/>
      <c r="R115" s="67"/>
      <c r="S115" s="73"/>
      <c r="T115" s="67"/>
    </row>
    <row r="116" spans="2:20" s="1" customFormat="1" ht="20.25">
      <c r="B116" s="67"/>
      <c r="C116" s="68"/>
      <c r="D116" s="69"/>
      <c r="E116" s="70"/>
      <c r="F116" s="71"/>
      <c r="G116" s="7"/>
      <c r="H116" s="7"/>
      <c r="I116" s="7"/>
      <c r="J116" s="7"/>
      <c r="K116" s="72"/>
      <c r="L116" s="11"/>
      <c r="M116" s="12"/>
      <c r="N116" s="12"/>
      <c r="O116" s="11"/>
      <c r="P116" s="11"/>
      <c r="Q116" s="11"/>
      <c r="R116" s="67"/>
      <c r="S116" s="73"/>
      <c r="T116" s="67"/>
    </row>
    <row r="117" spans="2:20" s="1" customFormat="1" ht="20.25">
      <c r="B117" s="67"/>
      <c r="C117" s="68"/>
      <c r="D117" s="69"/>
      <c r="E117" s="70"/>
      <c r="F117" s="71"/>
      <c r="G117" s="7"/>
      <c r="H117" s="7"/>
      <c r="I117" s="7"/>
      <c r="J117" s="7"/>
      <c r="K117" s="72"/>
      <c r="L117" s="11"/>
      <c r="M117" s="12"/>
      <c r="N117" s="12"/>
      <c r="O117" s="11"/>
      <c r="P117" s="11"/>
      <c r="Q117" s="11"/>
      <c r="R117" s="67"/>
      <c r="S117" s="73"/>
      <c r="T117" s="67"/>
    </row>
    <row r="118" spans="2:20" s="1" customFormat="1" ht="20.25">
      <c r="B118" s="67"/>
      <c r="C118" s="68"/>
      <c r="D118" s="69"/>
      <c r="E118" s="70"/>
      <c r="F118" s="71"/>
      <c r="G118" s="7"/>
      <c r="H118" s="7"/>
      <c r="I118" s="7"/>
      <c r="J118" s="7"/>
      <c r="K118" s="72"/>
      <c r="L118" s="11"/>
      <c r="M118" s="12"/>
      <c r="N118" s="12"/>
      <c r="O118" s="11"/>
      <c r="P118" s="11"/>
      <c r="Q118" s="11"/>
      <c r="R118" s="67"/>
      <c r="S118" s="73"/>
      <c r="T118" s="67"/>
    </row>
    <row r="119" spans="2:20" s="1" customFormat="1" ht="20.25">
      <c r="B119" s="67"/>
      <c r="C119" s="68"/>
      <c r="D119" s="69"/>
      <c r="E119" s="70"/>
      <c r="F119" s="71"/>
      <c r="G119" s="7"/>
      <c r="H119" s="7"/>
      <c r="I119" s="7"/>
      <c r="J119" s="7"/>
      <c r="K119" s="72"/>
      <c r="L119" s="11"/>
      <c r="M119" s="12"/>
      <c r="N119" s="12"/>
      <c r="O119" s="11"/>
      <c r="P119" s="11"/>
      <c r="Q119" s="11"/>
      <c r="R119" s="67"/>
      <c r="S119" s="73"/>
      <c r="T119" s="67"/>
    </row>
    <row r="120" spans="2:20" s="1" customFormat="1" ht="20.25">
      <c r="B120" s="67"/>
      <c r="C120" s="68"/>
      <c r="D120" s="69"/>
      <c r="E120" s="70"/>
      <c r="F120" s="71"/>
      <c r="G120" s="7"/>
      <c r="H120" s="7"/>
      <c r="I120" s="7"/>
      <c r="J120" s="7"/>
      <c r="K120" s="72"/>
      <c r="L120" s="11"/>
      <c r="M120" s="12"/>
      <c r="N120" s="12"/>
      <c r="O120" s="11"/>
      <c r="P120" s="11"/>
      <c r="Q120" s="11"/>
      <c r="R120" s="67"/>
      <c r="S120" s="73"/>
      <c r="T120" s="67"/>
    </row>
    <row r="121" spans="2:20" s="1" customFormat="1" ht="20.25">
      <c r="B121" s="67"/>
      <c r="C121" s="68"/>
      <c r="D121" s="69"/>
      <c r="E121" s="70"/>
      <c r="F121" s="71"/>
      <c r="G121" s="7"/>
      <c r="H121" s="7"/>
      <c r="I121" s="7"/>
      <c r="J121" s="7"/>
      <c r="K121" s="72"/>
      <c r="L121" s="11"/>
      <c r="M121" s="12"/>
      <c r="N121" s="12"/>
      <c r="O121" s="11"/>
      <c r="P121" s="11"/>
      <c r="Q121" s="11"/>
      <c r="R121" s="67"/>
      <c r="S121" s="73"/>
      <c r="T121" s="67"/>
    </row>
    <row r="122" spans="2:20" s="1" customFormat="1" ht="20.25">
      <c r="B122" s="67"/>
      <c r="C122" s="68"/>
      <c r="D122" s="69"/>
      <c r="E122" s="70"/>
      <c r="F122" s="71"/>
      <c r="G122" s="7"/>
      <c r="H122" s="7"/>
      <c r="I122" s="7"/>
      <c r="J122" s="7"/>
      <c r="K122" s="72"/>
      <c r="L122" s="11"/>
      <c r="M122" s="12"/>
      <c r="N122" s="12"/>
      <c r="O122" s="11"/>
      <c r="P122" s="11"/>
      <c r="Q122" s="11"/>
      <c r="R122" s="67"/>
      <c r="S122" s="73"/>
      <c r="T122" s="67"/>
    </row>
    <row r="123" spans="2:20" s="1" customFormat="1" ht="20.25">
      <c r="B123" s="67"/>
      <c r="C123" s="68"/>
      <c r="D123" s="69"/>
      <c r="E123" s="70"/>
      <c r="F123" s="71"/>
      <c r="G123" s="7"/>
      <c r="H123" s="7"/>
      <c r="I123" s="7"/>
      <c r="J123" s="7"/>
      <c r="K123" s="72"/>
      <c r="L123" s="11"/>
      <c r="M123" s="12"/>
      <c r="N123" s="12"/>
      <c r="O123" s="11"/>
      <c r="P123" s="11"/>
      <c r="Q123" s="11"/>
      <c r="R123" s="67"/>
      <c r="S123" s="73"/>
      <c r="T123" s="67"/>
    </row>
    <row r="124" spans="2:20" s="1" customFormat="1" ht="20.25">
      <c r="B124" s="67"/>
      <c r="C124" s="68"/>
      <c r="D124" s="69"/>
      <c r="E124" s="70"/>
      <c r="F124" s="71"/>
      <c r="G124" s="7"/>
      <c r="H124" s="7"/>
      <c r="I124" s="7"/>
      <c r="J124" s="7"/>
      <c r="K124" s="72"/>
      <c r="L124" s="11"/>
      <c r="M124" s="12"/>
      <c r="N124" s="12"/>
      <c r="O124" s="11"/>
      <c r="P124" s="11"/>
      <c r="Q124" s="11"/>
      <c r="R124" s="67"/>
      <c r="S124" s="73"/>
      <c r="T124" s="67"/>
    </row>
    <row r="125" spans="2:20" s="1" customFormat="1" ht="20.25">
      <c r="B125" s="67"/>
      <c r="C125" s="68"/>
      <c r="D125" s="69"/>
      <c r="E125" s="70"/>
      <c r="F125" s="71"/>
      <c r="G125" s="7"/>
      <c r="H125" s="7"/>
      <c r="I125" s="7"/>
      <c r="J125" s="7"/>
      <c r="K125" s="72"/>
      <c r="L125" s="11"/>
      <c r="M125" s="12"/>
      <c r="N125" s="12"/>
      <c r="O125" s="11"/>
      <c r="P125" s="11"/>
      <c r="Q125" s="11"/>
      <c r="R125" s="67"/>
      <c r="S125" s="73"/>
      <c r="T125" s="67"/>
    </row>
    <row r="126" spans="2:20" s="1" customFormat="1" ht="20.25">
      <c r="B126" s="67"/>
      <c r="C126" s="68"/>
      <c r="D126" s="69"/>
      <c r="E126" s="70"/>
      <c r="F126" s="71"/>
      <c r="G126" s="7"/>
      <c r="H126" s="7"/>
      <c r="I126" s="7"/>
      <c r="J126" s="7"/>
      <c r="K126" s="72"/>
      <c r="L126" s="11"/>
      <c r="M126" s="12"/>
      <c r="N126" s="12"/>
      <c r="O126" s="11"/>
      <c r="P126" s="11"/>
      <c r="Q126" s="11"/>
      <c r="R126" s="67"/>
      <c r="S126" s="73"/>
      <c r="T126" s="67"/>
    </row>
    <row r="127" spans="2:20" s="1" customFormat="1" ht="20.25">
      <c r="B127" s="67"/>
      <c r="C127" s="68"/>
      <c r="D127" s="69"/>
      <c r="E127" s="70"/>
      <c r="F127" s="71"/>
      <c r="G127" s="7"/>
      <c r="H127" s="7"/>
      <c r="I127" s="7"/>
      <c r="J127" s="7"/>
      <c r="K127" s="72"/>
      <c r="L127" s="11"/>
      <c r="M127" s="12"/>
      <c r="N127" s="12"/>
      <c r="O127" s="11"/>
      <c r="P127" s="11"/>
      <c r="Q127" s="11"/>
      <c r="R127" s="67"/>
      <c r="S127" s="73"/>
      <c r="T127" s="67"/>
    </row>
    <row r="128" spans="2:20" s="1" customFormat="1" ht="20.25">
      <c r="B128" s="67"/>
      <c r="C128" s="68"/>
      <c r="D128" s="69"/>
      <c r="E128" s="70"/>
      <c r="F128" s="71"/>
      <c r="G128" s="7"/>
      <c r="H128" s="7"/>
      <c r="I128" s="7"/>
      <c r="J128" s="7"/>
      <c r="K128" s="72"/>
      <c r="L128" s="11"/>
      <c r="M128" s="12"/>
      <c r="N128" s="12"/>
      <c r="O128" s="11"/>
      <c r="P128" s="11"/>
      <c r="Q128" s="11"/>
      <c r="R128" s="67"/>
      <c r="S128" s="73"/>
      <c r="T128" s="67"/>
    </row>
    <row r="129" spans="2:20" s="1" customFormat="1" ht="20.25">
      <c r="B129" s="67"/>
      <c r="C129" s="68"/>
      <c r="D129" s="69"/>
      <c r="E129" s="70"/>
      <c r="F129" s="71"/>
      <c r="G129" s="7"/>
      <c r="H129" s="7"/>
      <c r="I129" s="7"/>
      <c r="J129" s="7"/>
      <c r="K129" s="72"/>
      <c r="L129" s="11"/>
      <c r="M129" s="12"/>
      <c r="N129" s="12"/>
      <c r="O129" s="11"/>
      <c r="P129" s="11"/>
      <c r="Q129" s="11"/>
      <c r="R129" s="67"/>
      <c r="S129" s="73"/>
      <c r="T129" s="67"/>
    </row>
    <row r="130" spans="2:20" s="1" customFormat="1" ht="20.25">
      <c r="B130" s="67"/>
      <c r="C130" s="68"/>
      <c r="D130" s="69"/>
      <c r="E130" s="70"/>
      <c r="F130" s="71"/>
      <c r="G130" s="7"/>
      <c r="H130" s="7"/>
      <c r="I130" s="7"/>
      <c r="J130" s="7"/>
      <c r="K130" s="72"/>
      <c r="L130" s="11"/>
      <c r="M130" s="12"/>
      <c r="N130" s="12"/>
      <c r="O130" s="11"/>
      <c r="P130" s="11"/>
      <c r="Q130" s="11"/>
      <c r="R130" s="67"/>
      <c r="S130" s="73"/>
      <c r="T130" s="67"/>
    </row>
    <row r="131" spans="2:20" s="1" customFormat="1" ht="20.25">
      <c r="B131" s="67"/>
      <c r="C131" s="68"/>
      <c r="D131" s="69"/>
      <c r="E131" s="70"/>
      <c r="F131" s="71"/>
      <c r="G131" s="7"/>
      <c r="H131" s="7"/>
      <c r="I131" s="7"/>
      <c r="J131" s="7"/>
      <c r="K131" s="72"/>
      <c r="L131" s="11"/>
      <c r="M131" s="12"/>
      <c r="N131" s="12"/>
      <c r="O131" s="11"/>
      <c r="P131" s="11"/>
      <c r="Q131" s="11"/>
      <c r="R131" s="67"/>
      <c r="S131" s="73"/>
      <c r="T131" s="67"/>
    </row>
    <row r="132" spans="2:20" s="1" customFormat="1" ht="20.25">
      <c r="B132" s="67"/>
      <c r="C132" s="68"/>
      <c r="D132" s="69"/>
      <c r="E132" s="70"/>
      <c r="F132" s="71"/>
      <c r="G132" s="7"/>
      <c r="H132" s="7"/>
      <c r="I132" s="7"/>
      <c r="J132" s="7"/>
      <c r="K132" s="72"/>
      <c r="L132" s="11"/>
      <c r="M132" s="12"/>
      <c r="N132" s="12"/>
      <c r="O132" s="11"/>
      <c r="P132" s="11"/>
      <c r="Q132" s="11"/>
      <c r="R132" s="67"/>
      <c r="S132" s="73"/>
      <c r="T132" s="67"/>
    </row>
    <row r="133" spans="2:20" s="1" customFormat="1" ht="20.25">
      <c r="B133" s="67"/>
      <c r="C133" s="68"/>
      <c r="D133" s="69"/>
      <c r="E133" s="70"/>
      <c r="F133" s="71"/>
      <c r="G133" s="7"/>
      <c r="H133" s="7"/>
      <c r="I133" s="7"/>
      <c r="J133" s="7"/>
      <c r="K133" s="72"/>
      <c r="L133" s="11"/>
      <c r="M133" s="12"/>
      <c r="N133" s="12"/>
      <c r="O133" s="11"/>
      <c r="P133" s="11"/>
      <c r="Q133" s="11"/>
      <c r="R133" s="67"/>
      <c r="S133" s="73"/>
      <c r="T133" s="67"/>
    </row>
    <row r="134" spans="2:20" s="1" customFormat="1" ht="20.25">
      <c r="B134" s="67"/>
      <c r="C134" s="68"/>
      <c r="D134" s="69"/>
      <c r="E134" s="70"/>
      <c r="F134" s="71"/>
      <c r="G134" s="7"/>
      <c r="H134" s="7"/>
      <c r="I134" s="7"/>
      <c r="J134" s="7"/>
      <c r="K134" s="72"/>
      <c r="L134" s="11"/>
      <c r="M134" s="12"/>
      <c r="N134" s="12"/>
      <c r="O134" s="11"/>
      <c r="P134" s="11"/>
      <c r="Q134" s="11"/>
      <c r="R134" s="67"/>
      <c r="S134" s="73"/>
      <c r="T134" s="67"/>
    </row>
    <row r="135" spans="2:20" s="1" customFormat="1" ht="20.25">
      <c r="B135" s="67"/>
      <c r="C135" s="68"/>
      <c r="D135" s="69"/>
      <c r="E135" s="70"/>
      <c r="F135" s="71"/>
      <c r="G135" s="7"/>
      <c r="H135" s="7"/>
      <c r="I135" s="7"/>
      <c r="J135" s="7"/>
      <c r="K135" s="72"/>
      <c r="L135" s="11"/>
      <c r="M135" s="12"/>
      <c r="N135" s="12"/>
      <c r="O135" s="11"/>
      <c r="P135" s="11"/>
      <c r="Q135" s="11"/>
      <c r="R135" s="67"/>
      <c r="S135" s="73"/>
      <c r="T135" s="67"/>
    </row>
    <row r="136" spans="2:20" s="1" customFormat="1" ht="20.25">
      <c r="B136" s="67"/>
      <c r="C136" s="68"/>
      <c r="D136" s="69"/>
      <c r="E136" s="70"/>
      <c r="F136" s="71"/>
      <c r="G136" s="7"/>
      <c r="H136" s="7"/>
      <c r="I136" s="7"/>
      <c r="J136" s="7"/>
      <c r="K136" s="72"/>
      <c r="L136" s="11"/>
      <c r="M136" s="12"/>
      <c r="N136" s="12"/>
      <c r="O136" s="11"/>
      <c r="P136" s="11"/>
      <c r="Q136" s="11"/>
      <c r="R136" s="67"/>
      <c r="S136" s="73"/>
      <c r="T136" s="67"/>
    </row>
    <row r="137" spans="2:20" s="1" customFormat="1" ht="20.25">
      <c r="B137" s="67"/>
      <c r="C137" s="68"/>
      <c r="D137" s="69"/>
      <c r="E137" s="70"/>
      <c r="F137" s="71"/>
      <c r="G137" s="7"/>
      <c r="H137" s="7"/>
      <c r="I137" s="7"/>
      <c r="J137" s="7"/>
      <c r="K137" s="72"/>
      <c r="L137" s="11"/>
      <c r="M137" s="12"/>
      <c r="N137" s="12"/>
      <c r="O137" s="11"/>
      <c r="P137" s="11"/>
      <c r="Q137" s="11"/>
      <c r="R137" s="67"/>
      <c r="S137" s="73"/>
      <c r="T137" s="67"/>
    </row>
    <row r="138" spans="2:20" s="1" customFormat="1" ht="20.25">
      <c r="B138" s="67"/>
      <c r="C138" s="68"/>
      <c r="D138" s="69"/>
      <c r="E138" s="70"/>
      <c r="F138" s="71"/>
      <c r="G138" s="7"/>
      <c r="H138" s="7"/>
      <c r="I138" s="7"/>
      <c r="J138" s="7"/>
      <c r="K138" s="72"/>
      <c r="L138" s="11"/>
      <c r="M138" s="12"/>
      <c r="N138" s="12"/>
      <c r="O138" s="11"/>
      <c r="P138" s="11"/>
      <c r="Q138" s="11"/>
      <c r="R138" s="67"/>
      <c r="S138" s="73"/>
      <c r="T138" s="67"/>
    </row>
    <row r="139" spans="2:20" s="1" customFormat="1" ht="20.25">
      <c r="B139" s="67"/>
      <c r="C139" s="68"/>
      <c r="D139" s="69"/>
      <c r="E139" s="70"/>
      <c r="F139" s="71"/>
      <c r="G139" s="7"/>
      <c r="H139" s="7"/>
      <c r="I139" s="7"/>
      <c r="J139" s="7"/>
      <c r="K139" s="72"/>
      <c r="L139" s="11"/>
      <c r="M139" s="12"/>
      <c r="N139" s="12"/>
      <c r="O139" s="11"/>
      <c r="P139" s="11"/>
      <c r="Q139" s="11"/>
      <c r="R139" s="67"/>
      <c r="S139" s="73"/>
      <c r="T139" s="67"/>
    </row>
    <row r="140" spans="2:20" s="1" customFormat="1" ht="20.25">
      <c r="B140" s="67"/>
      <c r="C140" s="68"/>
      <c r="D140" s="69"/>
      <c r="E140" s="70"/>
      <c r="F140" s="71"/>
      <c r="G140" s="7"/>
      <c r="H140" s="7"/>
      <c r="I140" s="7"/>
      <c r="J140" s="7"/>
      <c r="K140" s="72"/>
      <c r="L140" s="11"/>
      <c r="M140" s="12"/>
      <c r="N140" s="12"/>
      <c r="O140" s="11"/>
      <c r="P140" s="11"/>
      <c r="Q140" s="11"/>
      <c r="R140" s="67"/>
      <c r="S140" s="73"/>
      <c r="T140" s="67"/>
    </row>
    <row r="141" spans="2:20" s="1" customFormat="1" ht="20.25">
      <c r="B141" s="67"/>
      <c r="C141" s="68"/>
      <c r="D141" s="69"/>
      <c r="E141" s="70"/>
      <c r="F141" s="71"/>
      <c r="G141" s="7"/>
      <c r="H141" s="7"/>
      <c r="I141" s="7"/>
      <c r="J141" s="7"/>
      <c r="K141" s="72"/>
      <c r="L141" s="11"/>
      <c r="M141" s="12"/>
      <c r="N141" s="12"/>
      <c r="O141" s="11"/>
      <c r="P141" s="11"/>
      <c r="Q141" s="11"/>
      <c r="R141" s="67"/>
      <c r="S141" s="73"/>
      <c r="T141" s="67"/>
    </row>
    <row r="142" spans="2:20" s="1" customFormat="1" ht="20.25">
      <c r="B142" s="67"/>
      <c r="C142" s="68"/>
      <c r="D142" s="69"/>
      <c r="E142" s="70"/>
      <c r="F142" s="71"/>
      <c r="G142" s="7"/>
      <c r="H142" s="7"/>
      <c r="I142" s="7"/>
      <c r="J142" s="7"/>
      <c r="K142" s="72"/>
      <c r="L142" s="11"/>
      <c r="M142" s="12"/>
      <c r="N142" s="12"/>
      <c r="O142" s="11"/>
      <c r="P142" s="11"/>
      <c r="Q142" s="11"/>
      <c r="R142" s="67"/>
      <c r="S142" s="73"/>
      <c r="T142" s="67"/>
    </row>
    <row r="143" spans="2:20" s="1" customFormat="1" ht="20.25">
      <c r="B143" s="67"/>
      <c r="C143" s="68"/>
      <c r="D143" s="69"/>
      <c r="E143" s="70"/>
      <c r="F143" s="71"/>
      <c r="G143" s="7"/>
      <c r="H143" s="7"/>
      <c r="I143" s="7"/>
      <c r="J143" s="7"/>
      <c r="K143" s="72"/>
      <c r="L143" s="11"/>
      <c r="M143" s="12"/>
      <c r="N143" s="12"/>
      <c r="O143" s="11"/>
      <c r="P143" s="11"/>
      <c r="Q143" s="11"/>
      <c r="R143" s="67"/>
      <c r="S143" s="73"/>
      <c r="T143" s="67"/>
    </row>
    <row r="144" spans="2:20" s="1" customFormat="1" ht="20.25">
      <c r="B144" s="67"/>
      <c r="C144" s="68"/>
      <c r="D144" s="69"/>
      <c r="E144" s="70"/>
      <c r="F144" s="71"/>
      <c r="G144" s="7"/>
      <c r="H144" s="7"/>
      <c r="I144" s="7"/>
      <c r="J144" s="7"/>
      <c r="K144" s="72"/>
      <c r="L144" s="11"/>
      <c r="M144" s="12"/>
      <c r="N144" s="12"/>
      <c r="O144" s="11"/>
      <c r="P144" s="11"/>
      <c r="Q144" s="11"/>
      <c r="R144" s="67"/>
      <c r="S144" s="73"/>
      <c r="T144" s="67"/>
    </row>
    <row r="145" spans="2:20" s="1" customFormat="1" ht="20.25">
      <c r="B145" s="67"/>
      <c r="C145" s="68"/>
      <c r="D145" s="69"/>
      <c r="E145" s="70"/>
      <c r="F145" s="71"/>
      <c r="G145" s="7"/>
      <c r="H145" s="7"/>
      <c r="I145" s="7"/>
      <c r="J145" s="7"/>
      <c r="K145" s="72"/>
      <c r="L145" s="11"/>
      <c r="M145" s="12"/>
      <c r="N145" s="12"/>
      <c r="O145" s="11"/>
      <c r="P145" s="11"/>
      <c r="Q145" s="11"/>
      <c r="R145" s="67"/>
      <c r="S145" s="73"/>
      <c r="T145" s="67"/>
    </row>
    <row r="146" spans="2:20" s="1" customFormat="1" ht="20.25">
      <c r="B146" s="67"/>
      <c r="C146" s="68"/>
      <c r="D146" s="69"/>
      <c r="E146" s="70"/>
      <c r="F146" s="71"/>
      <c r="G146" s="7"/>
      <c r="H146" s="7"/>
      <c r="I146" s="7"/>
      <c r="J146" s="7"/>
      <c r="K146" s="72"/>
      <c r="L146" s="11"/>
      <c r="M146" s="12"/>
      <c r="N146" s="12"/>
      <c r="O146" s="11"/>
      <c r="P146" s="11"/>
      <c r="Q146" s="11"/>
      <c r="R146" s="67"/>
      <c r="S146" s="73"/>
      <c r="T146" s="67"/>
    </row>
    <row r="147" spans="2:20" s="1" customFormat="1" ht="20.25">
      <c r="B147" s="67"/>
      <c r="C147" s="68"/>
      <c r="D147" s="69"/>
      <c r="E147" s="70"/>
      <c r="F147" s="71"/>
      <c r="G147" s="7"/>
      <c r="H147" s="7"/>
      <c r="I147" s="7"/>
      <c r="J147" s="7"/>
      <c r="K147" s="72"/>
      <c r="L147" s="11"/>
      <c r="M147" s="12"/>
      <c r="N147" s="12"/>
      <c r="O147" s="11"/>
      <c r="P147" s="11"/>
      <c r="Q147" s="11"/>
      <c r="R147" s="67"/>
      <c r="S147" s="73"/>
      <c r="T147" s="67"/>
    </row>
    <row r="148" spans="2:20" s="1" customFormat="1" ht="20.25">
      <c r="B148" s="67"/>
      <c r="C148" s="68"/>
      <c r="D148" s="69"/>
      <c r="E148" s="70"/>
      <c r="F148" s="71"/>
      <c r="G148" s="7"/>
      <c r="H148" s="7"/>
      <c r="I148" s="7"/>
      <c r="J148" s="7"/>
      <c r="K148" s="72"/>
      <c r="L148" s="11"/>
      <c r="M148" s="12"/>
      <c r="N148" s="12"/>
      <c r="O148" s="11"/>
      <c r="P148" s="11"/>
      <c r="Q148" s="11"/>
      <c r="R148" s="67"/>
      <c r="S148" s="73"/>
      <c r="T148" s="67"/>
    </row>
    <row r="149" spans="2:20" s="1" customFormat="1" ht="20.25">
      <c r="B149" s="67"/>
      <c r="C149" s="68"/>
      <c r="D149" s="69"/>
      <c r="E149" s="70"/>
      <c r="F149" s="71"/>
      <c r="G149" s="7"/>
      <c r="H149" s="7"/>
      <c r="I149" s="7"/>
      <c r="J149" s="7"/>
      <c r="K149" s="72"/>
      <c r="L149" s="11"/>
      <c r="M149" s="12"/>
      <c r="N149" s="12"/>
      <c r="O149" s="11"/>
      <c r="P149" s="11"/>
      <c r="Q149" s="11"/>
      <c r="R149" s="67"/>
      <c r="S149" s="73"/>
      <c r="T149" s="67"/>
    </row>
    <row r="150" spans="2:20" s="1" customFormat="1" ht="20.25">
      <c r="B150" s="67"/>
      <c r="C150" s="68"/>
      <c r="D150" s="69"/>
      <c r="E150" s="70"/>
      <c r="F150" s="71"/>
      <c r="G150" s="7"/>
      <c r="H150" s="7"/>
      <c r="I150" s="7"/>
      <c r="J150" s="7"/>
      <c r="K150" s="72"/>
      <c r="L150" s="11"/>
      <c r="M150" s="12"/>
      <c r="N150" s="12"/>
      <c r="O150" s="11"/>
      <c r="P150" s="11"/>
      <c r="Q150" s="11"/>
      <c r="R150" s="67"/>
      <c r="S150" s="73"/>
      <c r="T150" s="67"/>
    </row>
    <row r="151" spans="2:20" s="1" customFormat="1" ht="20.25">
      <c r="B151" s="67"/>
      <c r="C151" s="68"/>
      <c r="D151" s="69"/>
      <c r="E151" s="70"/>
      <c r="F151" s="71"/>
      <c r="G151" s="7"/>
      <c r="H151" s="7"/>
      <c r="I151" s="7"/>
      <c r="J151" s="7"/>
      <c r="K151" s="72"/>
      <c r="L151" s="11"/>
      <c r="M151" s="12"/>
      <c r="N151" s="12"/>
      <c r="O151" s="11"/>
      <c r="P151" s="11"/>
      <c r="Q151" s="11"/>
      <c r="R151" s="67"/>
      <c r="S151" s="73"/>
      <c r="T151" s="67"/>
    </row>
    <row r="152" spans="2:20" s="1" customFormat="1" ht="20.25">
      <c r="B152" s="67"/>
      <c r="C152" s="68"/>
      <c r="D152" s="69"/>
      <c r="E152" s="70"/>
      <c r="F152" s="71"/>
      <c r="G152" s="7"/>
      <c r="H152" s="7"/>
      <c r="I152" s="7"/>
      <c r="J152" s="7"/>
      <c r="K152" s="72"/>
      <c r="L152" s="11"/>
      <c r="M152" s="12"/>
      <c r="N152" s="12"/>
      <c r="O152" s="11"/>
      <c r="P152" s="11"/>
      <c r="Q152" s="11"/>
      <c r="R152" s="67"/>
      <c r="S152" s="73"/>
      <c r="T152" s="67"/>
    </row>
    <row r="153" spans="2:20" s="1" customFormat="1" ht="20.25">
      <c r="B153" s="67"/>
      <c r="C153" s="68"/>
      <c r="D153" s="69"/>
      <c r="E153" s="70"/>
      <c r="F153" s="71"/>
      <c r="G153" s="7"/>
      <c r="H153" s="7"/>
      <c r="I153" s="7"/>
      <c r="J153" s="7"/>
      <c r="K153" s="72"/>
      <c r="L153" s="11"/>
      <c r="M153" s="12"/>
      <c r="N153" s="12"/>
      <c r="O153" s="11"/>
      <c r="P153" s="11"/>
      <c r="Q153" s="11"/>
      <c r="R153" s="67"/>
      <c r="S153" s="73"/>
      <c r="T153" s="67"/>
    </row>
    <row r="154" spans="2:20" s="1" customFormat="1" ht="20.25">
      <c r="B154" s="67"/>
      <c r="C154" s="68"/>
      <c r="D154" s="4"/>
      <c r="E154" s="5"/>
      <c r="F154" s="6"/>
      <c r="G154" s="7"/>
      <c r="H154" s="8"/>
      <c r="I154" s="9"/>
      <c r="J154" s="8"/>
      <c r="K154" s="10"/>
      <c r="L154" s="11"/>
      <c r="M154" s="12"/>
      <c r="N154" s="12"/>
      <c r="O154" s="11"/>
      <c r="P154" s="11"/>
      <c r="Q154" s="11"/>
      <c r="R154" s="13"/>
      <c r="S154" s="14"/>
      <c r="T154" s="15"/>
    </row>
    <row r="155" spans="2:20" s="1" customFormat="1" ht="20.25">
      <c r="B155" s="67"/>
      <c r="C155" s="68"/>
      <c r="D155" s="4"/>
      <c r="E155" s="5"/>
      <c r="F155" s="6"/>
      <c r="G155" s="7"/>
      <c r="H155" s="8"/>
      <c r="I155" s="9"/>
      <c r="J155" s="8"/>
      <c r="K155" s="10"/>
      <c r="L155" s="11"/>
      <c r="M155" s="12"/>
      <c r="N155" s="12"/>
      <c r="O155" s="11"/>
      <c r="P155" s="11"/>
      <c r="Q155" s="11"/>
      <c r="R155" s="13"/>
      <c r="S155" s="14"/>
      <c r="T155" s="15"/>
    </row>
    <row r="156" spans="2:20" s="1" customFormat="1" ht="20.25">
      <c r="B156" s="67"/>
      <c r="C156" s="68"/>
      <c r="D156" s="4"/>
      <c r="E156" s="5"/>
      <c r="F156" s="6"/>
      <c r="G156" s="7"/>
      <c r="H156" s="8"/>
      <c r="I156" s="9"/>
      <c r="J156" s="8"/>
      <c r="K156" s="10"/>
      <c r="L156" s="11"/>
      <c r="M156" s="12"/>
      <c r="N156" s="12"/>
      <c r="O156" s="11"/>
      <c r="P156" s="11"/>
      <c r="Q156" s="11"/>
      <c r="R156" s="13"/>
      <c r="S156" s="14"/>
      <c r="T156" s="15"/>
    </row>
    <row r="157" spans="2:20" s="1" customFormat="1" ht="20.25">
      <c r="B157" s="67"/>
      <c r="C157" s="68"/>
      <c r="D157" s="4"/>
      <c r="E157" s="5"/>
      <c r="F157" s="6"/>
      <c r="G157" s="7"/>
      <c r="H157" s="8"/>
      <c r="I157" s="9"/>
      <c r="J157" s="8"/>
      <c r="K157" s="10"/>
      <c r="L157" s="11"/>
      <c r="M157" s="12"/>
      <c r="N157" s="12"/>
      <c r="O157" s="11"/>
      <c r="P157" s="11"/>
      <c r="Q157" s="11"/>
      <c r="R157" s="13"/>
      <c r="S157" s="14"/>
      <c r="T157" s="15"/>
    </row>
    <row r="158" spans="2:20" s="1" customFormat="1" ht="20.25">
      <c r="B158" s="67"/>
      <c r="C158" s="68"/>
      <c r="D158" s="4"/>
      <c r="E158" s="5"/>
      <c r="F158" s="6"/>
      <c r="G158" s="7"/>
      <c r="H158" s="8"/>
      <c r="I158" s="9"/>
      <c r="J158" s="8"/>
      <c r="K158" s="10"/>
      <c r="L158" s="11"/>
      <c r="M158" s="12"/>
      <c r="N158" s="12"/>
      <c r="O158" s="11"/>
      <c r="P158" s="11"/>
      <c r="Q158" s="11"/>
      <c r="R158" s="13"/>
      <c r="S158" s="14"/>
      <c r="T158" s="15"/>
    </row>
    <row r="159" spans="2:20" s="1" customFormat="1" ht="20.25">
      <c r="B159" s="67"/>
      <c r="C159" s="68"/>
      <c r="D159" s="4"/>
      <c r="E159" s="5"/>
      <c r="F159" s="6"/>
      <c r="G159" s="7"/>
      <c r="H159" s="8"/>
      <c r="I159" s="9"/>
      <c r="J159" s="8"/>
      <c r="K159" s="10"/>
      <c r="L159" s="11"/>
      <c r="M159" s="12"/>
      <c r="N159" s="12"/>
      <c r="O159" s="11"/>
      <c r="P159" s="11"/>
      <c r="Q159" s="11"/>
      <c r="R159" s="13"/>
      <c r="S159" s="14"/>
      <c r="T159" s="15"/>
    </row>
    <row r="160" spans="2:20" s="1" customFormat="1" ht="20.25">
      <c r="B160" s="67"/>
      <c r="C160" s="68"/>
      <c r="D160" s="4"/>
      <c r="E160" s="5"/>
      <c r="F160" s="6"/>
      <c r="G160" s="7"/>
      <c r="H160" s="8"/>
      <c r="I160" s="9"/>
      <c r="J160" s="8"/>
      <c r="K160" s="10"/>
      <c r="L160" s="11"/>
      <c r="M160" s="12"/>
      <c r="N160" s="12"/>
      <c r="O160" s="11"/>
      <c r="P160" s="11"/>
      <c r="Q160" s="11"/>
      <c r="R160" s="13"/>
      <c r="S160" s="14"/>
      <c r="T160" s="15"/>
    </row>
  </sheetData>
  <sheetProtection selectLockedCells="1" selectUnlockedCells="1"/>
  <mergeCells count="17">
    <mergeCell ref="P3:P8"/>
    <mergeCell ref="Q3:Q8"/>
    <mergeCell ref="R3:R8"/>
    <mergeCell ref="S3:S8"/>
    <mergeCell ref="T3:T8"/>
    <mergeCell ref="M7:M8"/>
    <mergeCell ref="N7:N8"/>
    <mergeCell ref="B1:T2"/>
    <mergeCell ref="B3:B9"/>
    <mergeCell ref="C3:C8"/>
    <mergeCell ref="D3:E9"/>
    <mergeCell ref="F3:I8"/>
    <mergeCell ref="J3:J8"/>
    <mergeCell ref="K3:K8"/>
    <mergeCell ref="L3:L8"/>
    <mergeCell ref="M3:N6"/>
    <mergeCell ref="O3:O8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2"/>
  <sheetViews>
    <sheetView tabSelected="1" zoomScalePageLayoutView="0" workbookViewId="0" topLeftCell="A46">
      <selection activeCell="E28" sqref="E28"/>
    </sheetView>
  </sheetViews>
  <sheetFormatPr defaultColWidth="9.33203125" defaultRowHeight="11.25"/>
  <cols>
    <col min="1" max="1" width="9.33203125" style="74" customWidth="1"/>
    <col min="2" max="2" width="54.5" style="74" customWidth="1"/>
    <col min="3" max="3" width="106.33203125" style="75" customWidth="1"/>
    <col min="4" max="4" width="47.16015625" style="86" customWidth="1"/>
    <col min="5" max="5" width="74.66015625" style="74" bestFit="1" customWidth="1"/>
    <col min="6" max="16384" width="9.33203125" style="74" customWidth="1"/>
  </cols>
  <sheetData>
    <row r="1" spans="4:5" ht="16.5" customHeight="1">
      <c r="D1" s="83"/>
      <c r="E1" s="75"/>
    </row>
    <row r="2" spans="2:5" ht="28.5" customHeight="1">
      <c r="B2" s="76"/>
      <c r="C2" s="77" t="s">
        <v>123</v>
      </c>
      <c r="D2" s="84" t="s">
        <v>124</v>
      </c>
      <c r="E2" s="77" t="s">
        <v>125</v>
      </c>
    </row>
    <row r="3" spans="2:5" ht="15.75">
      <c r="B3" s="78" t="s">
        <v>21</v>
      </c>
      <c r="C3" s="77"/>
      <c r="D3" s="85"/>
      <c r="E3" s="76"/>
    </row>
    <row r="4" spans="2:5" ht="15.75">
      <c r="B4" s="79" t="s">
        <v>269</v>
      </c>
      <c r="C4" s="77" t="s">
        <v>144</v>
      </c>
      <c r="D4" s="85" t="s">
        <v>145</v>
      </c>
      <c r="E4" s="76" t="s">
        <v>146</v>
      </c>
    </row>
    <row r="5" spans="2:5" ht="15.75">
      <c r="B5" s="80" t="s">
        <v>28</v>
      </c>
      <c r="C5" s="77"/>
      <c r="D5" s="85"/>
      <c r="E5" s="98"/>
    </row>
    <row r="6" spans="2:5" ht="15.75">
      <c r="B6" s="79" t="s">
        <v>31</v>
      </c>
      <c r="C6" s="77" t="s">
        <v>171</v>
      </c>
      <c r="D6" s="97" t="s">
        <v>172</v>
      </c>
      <c r="E6" s="100" t="s">
        <v>170</v>
      </c>
    </row>
    <row r="7" spans="2:5" ht="15.75">
      <c r="B7" s="79" t="s">
        <v>31</v>
      </c>
      <c r="C7" s="77" t="s">
        <v>169</v>
      </c>
      <c r="D7" s="97" t="s">
        <v>173</v>
      </c>
      <c r="E7" s="100" t="s">
        <v>170</v>
      </c>
    </row>
    <row r="8" spans="2:5" ht="15.75">
      <c r="B8" s="80" t="s">
        <v>32</v>
      </c>
      <c r="C8" s="77"/>
      <c r="D8" s="85"/>
      <c r="E8" s="99"/>
    </row>
    <row r="9" spans="2:5" ht="15.75">
      <c r="B9" s="79" t="s">
        <v>35</v>
      </c>
      <c r="C9" s="77" t="s">
        <v>196</v>
      </c>
      <c r="D9" s="85" t="s">
        <v>197</v>
      </c>
      <c r="E9" s="76" t="s">
        <v>198</v>
      </c>
    </row>
    <row r="10" spans="2:5" ht="15.75">
      <c r="B10" s="79" t="s">
        <v>36</v>
      </c>
      <c r="C10" s="77" t="s">
        <v>199</v>
      </c>
      <c r="D10" s="85" t="s">
        <v>200</v>
      </c>
      <c r="E10" s="76" t="s">
        <v>201</v>
      </c>
    </row>
    <row r="11" spans="2:5" ht="15.75">
      <c r="B11" s="80" t="s">
        <v>37</v>
      </c>
      <c r="C11" s="77"/>
      <c r="D11" s="85"/>
      <c r="E11" s="76"/>
    </row>
    <row r="12" spans="2:5" ht="15.75">
      <c r="B12" s="79" t="s">
        <v>40</v>
      </c>
      <c r="C12" s="77" t="s">
        <v>155</v>
      </c>
      <c r="D12" s="85" t="s">
        <v>156</v>
      </c>
      <c r="E12" s="76" t="s">
        <v>157</v>
      </c>
    </row>
    <row r="13" spans="2:5" ht="15.75">
      <c r="B13" s="79" t="s">
        <v>41</v>
      </c>
      <c r="C13" s="77" t="s">
        <v>158</v>
      </c>
      <c r="D13" s="85" t="s">
        <v>159</v>
      </c>
      <c r="E13" s="76" t="s">
        <v>160</v>
      </c>
    </row>
    <row r="14" spans="2:5" ht="15.75">
      <c r="B14" s="79" t="s">
        <v>42</v>
      </c>
      <c r="C14" s="77" t="s">
        <v>161</v>
      </c>
      <c r="D14" s="85" t="s">
        <v>162</v>
      </c>
      <c r="E14" s="76" t="s">
        <v>163</v>
      </c>
    </row>
    <row r="15" spans="2:5" ht="15.75">
      <c r="B15" s="79" t="s">
        <v>43</v>
      </c>
      <c r="C15" s="77" t="s">
        <v>164</v>
      </c>
      <c r="D15" s="85" t="s">
        <v>165</v>
      </c>
      <c r="E15" s="76" t="s">
        <v>166</v>
      </c>
    </row>
    <row r="16" spans="2:5" ht="15.75">
      <c r="B16" s="80" t="s">
        <v>44</v>
      </c>
      <c r="C16" s="77"/>
      <c r="D16" s="85"/>
      <c r="E16" s="76"/>
    </row>
    <row r="17" spans="2:5" ht="15.75">
      <c r="B17" s="79" t="s">
        <v>47</v>
      </c>
      <c r="C17" s="77" t="s">
        <v>147</v>
      </c>
      <c r="D17" s="85" t="s">
        <v>148</v>
      </c>
      <c r="E17" s="76" t="s">
        <v>149</v>
      </c>
    </row>
    <row r="18" spans="2:5" ht="15.75">
      <c r="B18" s="80" t="s">
        <v>48</v>
      </c>
      <c r="C18" s="77"/>
      <c r="D18" s="85"/>
      <c r="E18" s="76"/>
    </row>
    <row r="19" spans="2:5" ht="15.75">
      <c r="B19" s="79" t="s">
        <v>50</v>
      </c>
      <c r="C19" s="77" t="s">
        <v>175</v>
      </c>
      <c r="D19" s="85" t="s">
        <v>176</v>
      </c>
      <c r="E19" s="76" t="s">
        <v>177</v>
      </c>
    </row>
    <row r="20" spans="2:5" ht="15.75">
      <c r="B20" s="79" t="s">
        <v>51</v>
      </c>
      <c r="C20" s="77" t="s">
        <v>178</v>
      </c>
      <c r="D20" s="85" t="s">
        <v>179</v>
      </c>
      <c r="E20" s="76" t="s">
        <v>180</v>
      </c>
    </row>
    <row r="21" spans="2:5" ht="15.75">
      <c r="B21" s="79" t="s">
        <v>52</v>
      </c>
      <c r="C21" s="77" t="s">
        <v>181</v>
      </c>
      <c r="D21" s="85" t="s">
        <v>182</v>
      </c>
      <c r="E21" s="76" t="s">
        <v>183</v>
      </c>
    </row>
    <row r="22" spans="2:5" ht="15.75">
      <c r="B22" s="79" t="s">
        <v>53</v>
      </c>
      <c r="C22" s="77" t="s">
        <v>184</v>
      </c>
      <c r="D22" s="85" t="s">
        <v>185</v>
      </c>
      <c r="E22" s="76" t="s">
        <v>186</v>
      </c>
    </row>
    <row r="23" spans="2:5" ht="15.75">
      <c r="B23" s="80" t="s">
        <v>54</v>
      </c>
      <c r="C23" s="77"/>
      <c r="D23" s="85"/>
      <c r="E23" s="76"/>
    </row>
    <row r="24" spans="2:5" ht="15.75">
      <c r="B24" s="79" t="s">
        <v>56</v>
      </c>
      <c r="C24" s="77" t="s">
        <v>202</v>
      </c>
      <c r="D24" s="85" t="s">
        <v>203</v>
      </c>
      <c r="E24" s="76" t="s">
        <v>204</v>
      </c>
    </row>
    <row r="25" spans="2:5" ht="15.75">
      <c r="B25" s="79" t="s">
        <v>57</v>
      </c>
      <c r="C25" s="77" t="s">
        <v>205</v>
      </c>
      <c r="D25" s="85" t="s">
        <v>206</v>
      </c>
      <c r="E25" s="76" t="s">
        <v>207</v>
      </c>
    </row>
    <row r="26" spans="2:5" ht="15.75">
      <c r="B26" s="79" t="s">
        <v>58</v>
      </c>
      <c r="C26" s="77" t="s">
        <v>208</v>
      </c>
      <c r="D26" s="85" t="s">
        <v>209</v>
      </c>
      <c r="E26" s="76" t="s">
        <v>210</v>
      </c>
    </row>
    <row r="27" spans="2:5" ht="15.75">
      <c r="B27" s="79" t="s">
        <v>59</v>
      </c>
      <c r="C27" s="77" t="s">
        <v>211</v>
      </c>
      <c r="D27" s="85" t="s">
        <v>212</v>
      </c>
      <c r="E27" s="98" t="s">
        <v>213</v>
      </c>
    </row>
    <row r="28" spans="2:5" ht="15.75">
      <c r="B28" s="79" t="s">
        <v>60</v>
      </c>
      <c r="C28" s="77" t="s">
        <v>214</v>
      </c>
      <c r="D28" s="97" t="s">
        <v>215</v>
      </c>
      <c r="E28" s="101" t="s">
        <v>216</v>
      </c>
    </row>
    <row r="29" spans="2:5" ht="15.75">
      <c r="B29" s="80" t="s">
        <v>61</v>
      </c>
      <c r="C29" s="77"/>
      <c r="D29" s="85"/>
      <c r="E29" s="99"/>
    </row>
    <row r="30" spans="2:5" ht="15.75">
      <c r="B30" s="81" t="s">
        <v>64</v>
      </c>
      <c r="C30" s="77" t="s">
        <v>217</v>
      </c>
      <c r="D30" s="85" t="s">
        <v>218</v>
      </c>
      <c r="E30" s="76" t="s">
        <v>219</v>
      </c>
    </row>
    <row r="31" spans="2:5" ht="15.75">
      <c r="B31" s="81" t="s">
        <v>65</v>
      </c>
      <c r="C31" s="77" t="s">
        <v>220</v>
      </c>
      <c r="D31" s="85" t="s">
        <v>221</v>
      </c>
      <c r="E31" s="76" t="s">
        <v>222</v>
      </c>
    </row>
    <row r="32" spans="2:5" ht="15.75">
      <c r="B32" s="81" t="s">
        <v>66</v>
      </c>
      <c r="C32" s="77" t="s">
        <v>223</v>
      </c>
      <c r="D32" s="85" t="s">
        <v>224</v>
      </c>
      <c r="E32" s="76" t="s">
        <v>225</v>
      </c>
    </row>
    <row r="33" spans="2:5" ht="15.75">
      <c r="B33" s="81" t="s">
        <v>67</v>
      </c>
      <c r="C33" s="77" t="s">
        <v>226</v>
      </c>
      <c r="D33" s="85" t="s">
        <v>227</v>
      </c>
      <c r="E33" s="76" t="s">
        <v>228</v>
      </c>
    </row>
    <row r="34" spans="2:5" ht="15.75">
      <c r="B34" s="81" t="s">
        <v>68</v>
      </c>
      <c r="C34" s="77" t="s">
        <v>229</v>
      </c>
      <c r="D34" s="85" t="s">
        <v>230</v>
      </c>
      <c r="E34" s="76" t="s">
        <v>231</v>
      </c>
    </row>
    <row r="35" spans="2:5" ht="15.75">
      <c r="B35" s="80" t="s">
        <v>69</v>
      </c>
      <c r="C35" s="77" t="s">
        <v>232</v>
      </c>
      <c r="D35" s="85" t="s">
        <v>233</v>
      </c>
      <c r="E35" s="76" t="s">
        <v>234</v>
      </c>
    </row>
    <row r="36" spans="2:5" ht="15.75">
      <c r="B36" s="79" t="s">
        <v>71</v>
      </c>
      <c r="C36" s="77" t="s">
        <v>235</v>
      </c>
      <c r="D36" s="85" t="s">
        <v>236</v>
      </c>
      <c r="E36" s="76" t="s">
        <v>237</v>
      </c>
    </row>
    <row r="37" spans="2:5" ht="15.75">
      <c r="B37" s="79" t="s">
        <v>72</v>
      </c>
      <c r="C37" s="77" t="s">
        <v>238</v>
      </c>
      <c r="D37" s="85" t="s">
        <v>239</v>
      </c>
      <c r="E37" s="76" t="s">
        <v>240</v>
      </c>
    </row>
    <row r="38" spans="2:5" ht="15.75">
      <c r="B38" s="79" t="s">
        <v>73</v>
      </c>
      <c r="C38" s="77" t="s">
        <v>241</v>
      </c>
      <c r="D38" s="85" t="s">
        <v>242</v>
      </c>
      <c r="E38" s="76" t="s">
        <v>243</v>
      </c>
    </row>
    <row r="39" spans="2:5" ht="15.75">
      <c r="B39" s="80" t="s">
        <v>244</v>
      </c>
      <c r="C39" s="77"/>
      <c r="D39" s="85"/>
      <c r="E39" s="76"/>
    </row>
    <row r="40" spans="2:5" ht="15.75">
      <c r="B40" s="79" t="s">
        <v>76</v>
      </c>
      <c r="C40" s="77" t="s">
        <v>174</v>
      </c>
      <c r="D40" s="85" t="s">
        <v>167</v>
      </c>
      <c r="E40" t="s">
        <v>168</v>
      </c>
    </row>
    <row r="41" spans="2:5" ht="15.75">
      <c r="B41" s="80" t="s">
        <v>77</v>
      </c>
      <c r="C41" s="77"/>
      <c r="D41" s="85"/>
      <c r="E41" s="76"/>
    </row>
    <row r="42" spans="2:5" ht="15.75">
      <c r="B42" s="79" t="s">
        <v>79</v>
      </c>
      <c r="C42" s="77" t="s">
        <v>245</v>
      </c>
      <c r="D42" s="85" t="s">
        <v>246</v>
      </c>
      <c r="E42" s="76" t="s">
        <v>247</v>
      </c>
    </row>
    <row r="43" spans="2:5" ht="15.75">
      <c r="B43" s="79" t="s">
        <v>80</v>
      </c>
      <c r="C43" s="77" t="s">
        <v>248</v>
      </c>
      <c r="D43" s="85" t="s">
        <v>249</v>
      </c>
      <c r="E43" s="76" t="s">
        <v>250</v>
      </c>
    </row>
    <row r="44" spans="2:5" ht="15.75">
      <c r="B44" s="79" t="s">
        <v>81</v>
      </c>
      <c r="C44" s="77" t="s">
        <v>251</v>
      </c>
      <c r="D44" s="85" t="s">
        <v>252</v>
      </c>
      <c r="E44" s="76" t="s">
        <v>253</v>
      </c>
    </row>
    <row r="45" spans="2:5" ht="15.75">
      <c r="B45" s="79" t="s">
        <v>82</v>
      </c>
      <c r="C45" s="77" t="s">
        <v>254</v>
      </c>
      <c r="D45" s="85" t="s">
        <v>255</v>
      </c>
      <c r="E45" s="76" t="s">
        <v>256</v>
      </c>
    </row>
    <row r="46" spans="2:5" ht="15.75">
      <c r="B46" s="79" t="s">
        <v>83</v>
      </c>
      <c r="C46" s="77" t="s">
        <v>257</v>
      </c>
      <c r="D46" s="85" t="s">
        <v>258</v>
      </c>
      <c r="E46" s="76" t="s">
        <v>259</v>
      </c>
    </row>
    <row r="47" spans="2:5" ht="15.75">
      <c r="B47" s="80" t="s">
        <v>84</v>
      </c>
      <c r="C47" s="77"/>
      <c r="D47" s="85"/>
      <c r="E47" s="76"/>
    </row>
    <row r="48" spans="2:5" ht="15.75">
      <c r="B48" s="79" t="s">
        <v>86</v>
      </c>
      <c r="C48" s="77" t="s">
        <v>150</v>
      </c>
      <c r="D48" s="85">
        <v>89282969859</v>
      </c>
      <c r="E48" s="76" t="s">
        <v>151</v>
      </c>
    </row>
    <row r="49" spans="2:5" ht="15.75">
      <c r="B49" s="79" t="s">
        <v>87</v>
      </c>
      <c r="C49" s="77" t="s">
        <v>152</v>
      </c>
      <c r="D49" s="85" t="s">
        <v>153</v>
      </c>
      <c r="E49" s="76" t="s">
        <v>154</v>
      </c>
    </row>
    <row r="50" spans="2:5" ht="15.75">
      <c r="B50" s="80" t="s">
        <v>88</v>
      </c>
      <c r="C50" s="77"/>
      <c r="D50" s="85"/>
      <c r="E50" s="76"/>
    </row>
    <row r="51" spans="2:5" ht="15.75">
      <c r="B51" s="79" t="s">
        <v>91</v>
      </c>
      <c r="C51" s="77" t="s">
        <v>263</v>
      </c>
      <c r="D51" s="85" t="s">
        <v>264</v>
      </c>
      <c r="E51" s="76" t="s">
        <v>265</v>
      </c>
    </row>
    <row r="52" spans="2:5" ht="15.75">
      <c r="B52" s="80" t="s">
        <v>93</v>
      </c>
      <c r="C52" s="77"/>
      <c r="D52" s="85"/>
      <c r="E52" s="76"/>
    </row>
    <row r="53" spans="2:5" ht="15.75">
      <c r="B53" s="79" t="s">
        <v>96</v>
      </c>
      <c r="C53" s="77" t="s">
        <v>128</v>
      </c>
      <c r="D53" s="85" t="s">
        <v>129</v>
      </c>
      <c r="E53" s="76" t="s">
        <v>130</v>
      </c>
    </row>
    <row r="54" spans="2:5" ht="15.75">
      <c r="B54" s="79" t="s">
        <v>97</v>
      </c>
      <c r="C54" s="77" t="s">
        <v>131</v>
      </c>
      <c r="D54" s="85" t="s">
        <v>132</v>
      </c>
      <c r="E54" s="76" t="s">
        <v>133</v>
      </c>
    </row>
    <row r="55" spans="2:5" ht="15.75">
      <c r="B55" s="79" t="s">
        <v>99</v>
      </c>
      <c r="C55" s="77" t="s">
        <v>134</v>
      </c>
      <c r="D55" s="85" t="s">
        <v>135</v>
      </c>
      <c r="E55" s="76" t="s">
        <v>136</v>
      </c>
    </row>
    <row r="56" spans="2:5" ht="15.75">
      <c r="B56" s="79" t="s">
        <v>100</v>
      </c>
      <c r="C56" s="77" t="s">
        <v>137</v>
      </c>
      <c r="D56" s="85" t="s">
        <v>138</v>
      </c>
      <c r="E56" s="76" t="s">
        <v>139</v>
      </c>
    </row>
    <row r="57" spans="2:5" ht="15.75">
      <c r="B57" s="80" t="s">
        <v>101</v>
      </c>
      <c r="C57" s="77"/>
      <c r="D57" s="85"/>
      <c r="E57" s="76"/>
    </row>
    <row r="58" spans="2:5" ht="15.75">
      <c r="B58" s="79" t="s">
        <v>104</v>
      </c>
      <c r="C58" s="77" t="s">
        <v>142</v>
      </c>
      <c r="D58" s="85" t="s">
        <v>141</v>
      </c>
      <c r="E58" t="s">
        <v>140</v>
      </c>
    </row>
    <row r="59" spans="2:5" ht="15.75">
      <c r="B59" s="80" t="s">
        <v>105</v>
      </c>
      <c r="C59" s="77"/>
      <c r="D59" s="85"/>
      <c r="E59" s="76"/>
    </row>
    <row r="60" spans="2:5" ht="15.75">
      <c r="B60" s="82" t="s">
        <v>106</v>
      </c>
      <c r="C60" s="77" t="s">
        <v>187</v>
      </c>
      <c r="D60" s="85" t="s">
        <v>188</v>
      </c>
      <c r="E60" s="76" t="s">
        <v>189</v>
      </c>
    </row>
    <row r="61" spans="2:5" ht="15.75">
      <c r="B61" s="79" t="s">
        <v>107</v>
      </c>
      <c r="C61" s="77" t="s">
        <v>190</v>
      </c>
      <c r="D61" s="85" t="s">
        <v>191</v>
      </c>
      <c r="E61" s="76" t="s">
        <v>192</v>
      </c>
    </row>
    <row r="62" spans="2:5" ht="15.75">
      <c r="B62" s="79" t="s">
        <v>108</v>
      </c>
      <c r="C62" s="77" t="s">
        <v>193</v>
      </c>
      <c r="D62" s="85" t="s">
        <v>194</v>
      </c>
      <c r="E62" s="76" t="s">
        <v>195</v>
      </c>
    </row>
    <row r="63" ht="15.75">
      <c r="B63" s="80" t="s">
        <v>109</v>
      </c>
    </row>
    <row r="64" spans="2:5" ht="15.75">
      <c r="B64" s="79" t="s">
        <v>110</v>
      </c>
      <c r="C64" s="77" t="s">
        <v>143</v>
      </c>
      <c r="D64" s="85" t="s">
        <v>126</v>
      </c>
      <c r="E64" s="76" t="s">
        <v>127</v>
      </c>
    </row>
    <row r="65" spans="2:5" ht="15.75">
      <c r="B65" s="80" t="s">
        <v>111</v>
      </c>
      <c r="C65" s="77" t="s">
        <v>270</v>
      </c>
      <c r="D65" s="85" t="s">
        <v>271</v>
      </c>
      <c r="E65" s="76" t="s">
        <v>272</v>
      </c>
    </row>
    <row r="66" spans="2:5" ht="15.75">
      <c r="B66" s="79" t="s">
        <v>113</v>
      </c>
      <c r="C66" s="77" t="s">
        <v>273</v>
      </c>
      <c r="D66" s="85" t="s">
        <v>274</v>
      </c>
      <c r="E66" s="76" t="s">
        <v>275</v>
      </c>
    </row>
    <row r="67" spans="2:5" ht="15.75">
      <c r="B67" s="79" t="s">
        <v>114</v>
      </c>
      <c r="C67" s="77" t="s">
        <v>276</v>
      </c>
      <c r="D67" s="85" t="s">
        <v>277</v>
      </c>
      <c r="E67" s="76" t="s">
        <v>278</v>
      </c>
    </row>
    <row r="68" spans="2:5" ht="15.75">
      <c r="B68" s="79" t="s">
        <v>115</v>
      </c>
      <c r="C68" s="77" t="s">
        <v>279</v>
      </c>
      <c r="D68" s="85" t="s">
        <v>280</v>
      </c>
      <c r="E68" s="76" t="s">
        <v>281</v>
      </c>
    </row>
    <row r="69" spans="2:5" ht="15.75">
      <c r="B69" s="80" t="s">
        <v>117</v>
      </c>
      <c r="C69" s="77"/>
      <c r="D69" s="85"/>
      <c r="E69" s="76"/>
    </row>
    <row r="70" spans="2:5" ht="15.75">
      <c r="B70" s="79" t="s">
        <v>117</v>
      </c>
      <c r="C70" s="77" t="s">
        <v>260</v>
      </c>
      <c r="D70" s="85" t="s">
        <v>261</v>
      </c>
      <c r="E70" s="76" t="s">
        <v>262</v>
      </c>
    </row>
    <row r="71" spans="2:5" ht="15.75">
      <c r="B71" s="80" t="s">
        <v>119</v>
      </c>
      <c r="C71" s="77"/>
      <c r="D71" s="85"/>
      <c r="E71" s="76"/>
    </row>
    <row r="72" spans="2:5" ht="15.75">
      <c r="B72" s="82" t="s">
        <v>119</v>
      </c>
      <c r="C72" s="77" t="s">
        <v>266</v>
      </c>
      <c r="D72" s="85" t="s">
        <v>267</v>
      </c>
      <c r="E72" s="76" t="s">
        <v>268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Ремизов Максим Викторович</cp:lastModifiedBy>
  <cp:lastPrinted>2019-11-13T11:17:26Z</cp:lastPrinted>
  <dcterms:modified xsi:type="dcterms:W3CDTF">2019-11-13T11:36:37Z</dcterms:modified>
  <cp:category/>
  <cp:version/>
  <cp:contentType/>
  <cp:contentStatus/>
</cp:coreProperties>
</file>